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BOLETIN ANUAL 2021 FINAL PARA SUBIR A LA WEB\BOLETÍN SIN MEMBRETE\"/>
    </mc:Choice>
  </mc:AlternateContent>
  <bookViews>
    <workbookView xWindow="60" yWindow="390" windowWidth="20430" windowHeight="10920"/>
  </bookViews>
  <sheets>
    <sheet name="cuadro 5" sheetId="4" r:id="rId1"/>
  </sheets>
  <definedNames>
    <definedName name="_xlnm.Print_Titles" localSheetId="0">'cuadro 5'!$1:$7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4" l="1"/>
  <c r="F14" i="4"/>
  <c r="G14" i="4"/>
  <c r="H14" i="4"/>
  <c r="I14" i="4"/>
  <c r="J14" i="4"/>
  <c r="I24" i="4"/>
  <c r="H24" i="4"/>
  <c r="G24" i="4"/>
  <c r="F24" i="4"/>
  <c r="E24" i="4"/>
  <c r="J24" i="4"/>
  <c r="E27" i="4"/>
  <c r="F27" i="4"/>
  <c r="B116" i="4"/>
  <c r="B24" i="4" l="1"/>
  <c r="D24" i="4"/>
  <c r="C24" i="4"/>
  <c r="E11" i="4"/>
  <c r="F11" i="4"/>
  <c r="G11" i="4"/>
  <c r="H11" i="4"/>
  <c r="I11" i="4"/>
  <c r="J11" i="4"/>
  <c r="E12" i="4"/>
  <c r="F12" i="4"/>
  <c r="G12" i="4"/>
  <c r="H12" i="4"/>
  <c r="I12" i="4"/>
  <c r="J12" i="4"/>
  <c r="E15" i="4"/>
  <c r="F15" i="4"/>
  <c r="G15" i="4"/>
  <c r="H15" i="4"/>
  <c r="I15" i="4"/>
  <c r="J15" i="4"/>
  <c r="E16" i="4"/>
  <c r="F16" i="4"/>
  <c r="G16" i="4"/>
  <c r="H16" i="4"/>
  <c r="I16" i="4"/>
  <c r="J16" i="4"/>
  <c r="E21" i="4"/>
  <c r="F21" i="4"/>
  <c r="G21" i="4"/>
  <c r="H21" i="4"/>
  <c r="I21" i="4"/>
  <c r="J21" i="4"/>
  <c r="E22" i="4"/>
  <c r="F22" i="4"/>
  <c r="G22" i="4"/>
  <c r="H22" i="4"/>
  <c r="I22" i="4"/>
  <c r="J22" i="4"/>
  <c r="G27" i="4"/>
  <c r="H27" i="4"/>
  <c r="I27" i="4"/>
  <c r="J27" i="4"/>
  <c r="E36" i="4"/>
  <c r="F36" i="4"/>
  <c r="G36" i="4"/>
  <c r="H36" i="4"/>
  <c r="I36" i="4"/>
  <c r="J36" i="4"/>
  <c r="E37" i="4"/>
  <c r="F37" i="4"/>
  <c r="G37" i="4"/>
  <c r="H37" i="4"/>
  <c r="I37" i="4"/>
  <c r="J37" i="4"/>
  <c r="E38" i="4"/>
  <c r="F38" i="4"/>
  <c r="G38" i="4"/>
  <c r="H38" i="4"/>
  <c r="I38" i="4"/>
  <c r="J38" i="4"/>
  <c r="E39" i="4"/>
  <c r="F39" i="4"/>
  <c r="G39" i="4"/>
  <c r="H39" i="4"/>
  <c r="I39" i="4"/>
  <c r="J39" i="4"/>
  <c r="E41" i="4"/>
  <c r="F41" i="4"/>
  <c r="G41" i="4"/>
  <c r="H41" i="4"/>
  <c r="I41" i="4"/>
  <c r="J41" i="4"/>
  <c r="E45" i="4"/>
  <c r="F45" i="4"/>
  <c r="G45" i="4"/>
  <c r="H45" i="4"/>
  <c r="I45" i="4"/>
  <c r="J45" i="4"/>
  <c r="E47" i="4"/>
  <c r="F47" i="4"/>
  <c r="G47" i="4"/>
  <c r="H47" i="4"/>
  <c r="I47" i="4"/>
  <c r="J47" i="4"/>
  <c r="E48" i="4"/>
  <c r="F48" i="4"/>
  <c r="G48" i="4"/>
  <c r="H48" i="4"/>
  <c r="I48" i="4"/>
  <c r="J48" i="4"/>
  <c r="E49" i="4"/>
  <c r="F49" i="4"/>
  <c r="G49" i="4"/>
  <c r="H49" i="4"/>
  <c r="I49" i="4"/>
  <c r="J49" i="4"/>
  <c r="E50" i="4"/>
  <c r="F50" i="4"/>
  <c r="G50" i="4"/>
  <c r="H50" i="4"/>
  <c r="I50" i="4"/>
  <c r="J50" i="4"/>
  <c r="E51" i="4"/>
  <c r="F51" i="4"/>
  <c r="G51" i="4"/>
  <c r="H51" i="4"/>
  <c r="I51" i="4"/>
  <c r="J51" i="4"/>
  <c r="E56" i="4"/>
  <c r="F56" i="4"/>
  <c r="G56" i="4"/>
  <c r="H56" i="4"/>
  <c r="I56" i="4"/>
  <c r="J56" i="4"/>
  <c r="E59" i="4"/>
  <c r="F59" i="4"/>
  <c r="G59" i="4"/>
  <c r="H59" i="4"/>
  <c r="I59" i="4"/>
  <c r="J59" i="4"/>
  <c r="E61" i="4"/>
  <c r="F61" i="4"/>
  <c r="G61" i="4"/>
  <c r="H61" i="4"/>
  <c r="I61" i="4"/>
  <c r="J61" i="4"/>
  <c r="E64" i="4"/>
  <c r="F64" i="4"/>
  <c r="G64" i="4"/>
  <c r="H64" i="4"/>
  <c r="I64" i="4"/>
  <c r="J64" i="4"/>
  <c r="E65" i="4"/>
  <c r="F65" i="4"/>
  <c r="G65" i="4"/>
  <c r="H65" i="4"/>
  <c r="I65" i="4"/>
  <c r="J65" i="4"/>
  <c r="E66" i="4"/>
  <c r="F66" i="4"/>
  <c r="G66" i="4"/>
  <c r="H66" i="4"/>
  <c r="I66" i="4"/>
  <c r="J66" i="4"/>
  <c r="E67" i="4"/>
  <c r="F67" i="4"/>
  <c r="G67" i="4"/>
  <c r="H67" i="4"/>
  <c r="I67" i="4"/>
  <c r="J67" i="4"/>
  <c r="E70" i="4"/>
  <c r="F70" i="4"/>
  <c r="G70" i="4"/>
  <c r="H70" i="4"/>
  <c r="I70" i="4"/>
  <c r="J70" i="4"/>
  <c r="E71" i="4"/>
  <c r="F71" i="4"/>
  <c r="G71" i="4"/>
  <c r="H71" i="4"/>
  <c r="I71" i="4"/>
  <c r="J71" i="4"/>
  <c r="F266" i="4" l="1"/>
  <c r="G266" i="4"/>
  <c r="H266" i="4"/>
  <c r="I266" i="4"/>
  <c r="J266" i="4"/>
  <c r="E266" i="4"/>
  <c r="E258" i="4"/>
  <c r="C259" i="4"/>
  <c r="F221" i="4"/>
  <c r="G221" i="4"/>
  <c r="H221" i="4"/>
  <c r="I221" i="4"/>
  <c r="J221" i="4"/>
  <c r="E221" i="4"/>
  <c r="C71" i="4"/>
  <c r="D273" i="4"/>
  <c r="C273" i="4"/>
  <c r="B273" i="4"/>
  <c r="B215" i="4"/>
  <c r="C215" i="4"/>
  <c r="D215" i="4"/>
  <c r="D269" i="4"/>
  <c r="C269" i="4"/>
  <c r="B269" i="4"/>
  <c r="D246" i="4"/>
  <c r="C246" i="4"/>
  <c r="B246" i="4"/>
  <c r="E252" i="4"/>
  <c r="F252" i="4"/>
  <c r="G252" i="4"/>
  <c r="H252" i="4"/>
  <c r="I252" i="4"/>
  <c r="J252" i="4"/>
  <c r="D233" i="4"/>
  <c r="C233" i="4"/>
  <c r="B233" i="4"/>
  <c r="D225" i="4"/>
  <c r="C225" i="4"/>
  <c r="B225" i="4"/>
  <c r="D224" i="4"/>
  <c r="C224" i="4"/>
  <c r="B224" i="4"/>
  <c r="C15" i="4" l="1"/>
  <c r="D67" i="4"/>
  <c r="B15" i="4"/>
  <c r="B67" i="4"/>
  <c r="D71" i="4"/>
  <c r="D15" i="4"/>
  <c r="B16" i="4"/>
  <c r="C67" i="4"/>
  <c r="B38" i="4"/>
  <c r="B221" i="4"/>
  <c r="B220" i="4" s="1"/>
  <c r="C38" i="4"/>
  <c r="D38" i="4"/>
  <c r="B71" i="4"/>
  <c r="D16" i="4"/>
  <c r="C16" i="4"/>
  <c r="C49" i="4" l="1"/>
  <c r="D200" i="4"/>
  <c r="C200" i="4"/>
  <c r="B200" i="4"/>
  <c r="D201" i="4"/>
  <c r="C201" i="4"/>
  <c r="B201" i="4"/>
  <c r="D49" i="4" l="1"/>
  <c r="C50" i="4"/>
  <c r="D50" i="4"/>
  <c r="B49" i="4"/>
  <c r="B50" i="4"/>
  <c r="C65" i="4" l="1"/>
  <c r="D162" i="4"/>
  <c r="C162" i="4"/>
  <c r="B162" i="4"/>
  <c r="D65" i="4" l="1"/>
  <c r="B65" i="4"/>
  <c r="B56" i="4"/>
  <c r="D207" i="4"/>
  <c r="C207" i="4"/>
  <c r="B207" i="4"/>
  <c r="D109" i="4"/>
  <c r="C109" i="4"/>
  <c r="B109" i="4"/>
  <c r="D100" i="4"/>
  <c r="D148" i="4"/>
  <c r="C148" i="4"/>
  <c r="B148" i="4"/>
  <c r="B149" i="4"/>
  <c r="C149" i="4"/>
  <c r="D149" i="4"/>
  <c r="D102" i="4"/>
  <c r="C102" i="4"/>
  <c r="B102" i="4"/>
  <c r="D56" i="4" l="1"/>
  <c r="B11" i="4"/>
  <c r="D47" i="4"/>
  <c r="B47" i="4"/>
  <c r="C47" i="4"/>
  <c r="C56" i="4"/>
  <c r="B266" i="4" l="1"/>
  <c r="F212" i="4"/>
  <c r="G212" i="4"/>
  <c r="H212" i="4"/>
  <c r="I212" i="4"/>
  <c r="J212" i="4"/>
  <c r="E212" i="4"/>
  <c r="E196" i="4"/>
  <c r="J196" i="4"/>
  <c r="I196" i="4"/>
  <c r="H196" i="4"/>
  <c r="G196" i="4"/>
  <c r="F196" i="4"/>
  <c r="F159" i="4"/>
  <c r="G159" i="4"/>
  <c r="H159" i="4"/>
  <c r="I159" i="4"/>
  <c r="J159" i="4"/>
  <c r="E159" i="4"/>
  <c r="J146" i="4"/>
  <c r="I146" i="4"/>
  <c r="H146" i="4"/>
  <c r="G146" i="4"/>
  <c r="F146" i="4"/>
  <c r="E146" i="4"/>
  <c r="F115" i="4"/>
  <c r="G115" i="4"/>
  <c r="H115" i="4"/>
  <c r="I115" i="4"/>
  <c r="J115" i="4"/>
  <c r="E115" i="4"/>
  <c r="B115" i="4" s="1"/>
  <c r="E99" i="4"/>
  <c r="F99" i="4"/>
  <c r="G99" i="4"/>
  <c r="H99" i="4"/>
  <c r="I99" i="4"/>
  <c r="J99" i="4"/>
  <c r="B100" i="4"/>
  <c r="C100" i="4"/>
  <c r="E68" i="4"/>
  <c r="F68" i="4"/>
  <c r="G68" i="4"/>
  <c r="H68" i="4"/>
  <c r="I68" i="4"/>
  <c r="J68" i="4"/>
  <c r="E69" i="4"/>
  <c r="F69" i="4"/>
  <c r="G69" i="4"/>
  <c r="H69" i="4"/>
  <c r="I69" i="4"/>
  <c r="J69" i="4"/>
  <c r="F63" i="4"/>
  <c r="G63" i="4"/>
  <c r="H63" i="4"/>
  <c r="I63" i="4"/>
  <c r="I62" i="4" s="1"/>
  <c r="J63" i="4"/>
  <c r="E63" i="4"/>
  <c r="E57" i="4"/>
  <c r="F57" i="4"/>
  <c r="G57" i="4"/>
  <c r="H57" i="4"/>
  <c r="I57" i="4"/>
  <c r="J57" i="4"/>
  <c r="E58" i="4"/>
  <c r="F58" i="4"/>
  <c r="G58" i="4"/>
  <c r="H58" i="4"/>
  <c r="I58" i="4"/>
  <c r="J58" i="4"/>
  <c r="E60" i="4"/>
  <c r="F60" i="4"/>
  <c r="G60" i="4"/>
  <c r="H60" i="4"/>
  <c r="I60" i="4"/>
  <c r="J60" i="4"/>
  <c r="F55" i="4"/>
  <c r="G55" i="4"/>
  <c r="H55" i="4"/>
  <c r="I55" i="4"/>
  <c r="J55" i="4"/>
  <c r="E55" i="4"/>
  <c r="E46" i="4"/>
  <c r="F46" i="4"/>
  <c r="G46" i="4"/>
  <c r="H46" i="4"/>
  <c r="I46" i="4"/>
  <c r="J46" i="4"/>
  <c r="E52" i="4"/>
  <c r="F52" i="4"/>
  <c r="G52" i="4"/>
  <c r="H52" i="4"/>
  <c r="I52" i="4"/>
  <c r="J52" i="4"/>
  <c r="E79" i="4"/>
  <c r="E20" i="4"/>
  <c r="F20" i="4"/>
  <c r="G20" i="4"/>
  <c r="H20" i="4"/>
  <c r="I20" i="4"/>
  <c r="J20" i="4"/>
  <c r="E23" i="4"/>
  <c r="F23" i="4"/>
  <c r="G23" i="4"/>
  <c r="H23" i="4"/>
  <c r="I23" i="4"/>
  <c r="J23" i="4"/>
  <c r="E25" i="4"/>
  <c r="F25" i="4"/>
  <c r="G25" i="4"/>
  <c r="H25" i="4"/>
  <c r="I25" i="4"/>
  <c r="J25" i="4"/>
  <c r="E26" i="4"/>
  <c r="F26" i="4"/>
  <c r="G26" i="4"/>
  <c r="H26" i="4"/>
  <c r="I26" i="4"/>
  <c r="J26" i="4"/>
  <c r="E28" i="4"/>
  <c r="F28" i="4"/>
  <c r="G28" i="4"/>
  <c r="H28" i="4"/>
  <c r="I28" i="4"/>
  <c r="J28" i="4"/>
  <c r="E29" i="4"/>
  <c r="F29" i="4"/>
  <c r="G29" i="4"/>
  <c r="H29" i="4"/>
  <c r="I29" i="4"/>
  <c r="J29" i="4"/>
  <c r="E30" i="4"/>
  <c r="F30" i="4"/>
  <c r="G30" i="4"/>
  <c r="H30" i="4"/>
  <c r="I30" i="4"/>
  <c r="J30" i="4"/>
  <c r="E31" i="4"/>
  <c r="F31" i="4"/>
  <c r="G31" i="4"/>
  <c r="H31" i="4"/>
  <c r="I31" i="4"/>
  <c r="J31" i="4"/>
  <c r="E32" i="4"/>
  <c r="F32" i="4"/>
  <c r="G32" i="4"/>
  <c r="H32" i="4"/>
  <c r="I32" i="4"/>
  <c r="J32" i="4"/>
  <c r="E33" i="4"/>
  <c r="F33" i="4"/>
  <c r="G33" i="4"/>
  <c r="H33" i="4"/>
  <c r="I33" i="4"/>
  <c r="J33" i="4"/>
  <c r="E34" i="4"/>
  <c r="F34" i="4"/>
  <c r="G34" i="4"/>
  <c r="H34" i="4"/>
  <c r="I34" i="4"/>
  <c r="J34" i="4"/>
  <c r="E35" i="4"/>
  <c r="F35" i="4"/>
  <c r="G35" i="4"/>
  <c r="H35" i="4"/>
  <c r="I35" i="4"/>
  <c r="J35" i="4"/>
  <c r="E40" i="4"/>
  <c r="F40" i="4"/>
  <c r="G40" i="4"/>
  <c r="H40" i="4"/>
  <c r="I40" i="4"/>
  <c r="J40" i="4"/>
  <c r="E42" i="4"/>
  <c r="F42" i="4"/>
  <c r="G42" i="4"/>
  <c r="H42" i="4"/>
  <c r="I42" i="4"/>
  <c r="J42" i="4"/>
  <c r="E43" i="4"/>
  <c r="F43" i="4"/>
  <c r="G43" i="4"/>
  <c r="H43" i="4"/>
  <c r="I43" i="4"/>
  <c r="J43" i="4"/>
  <c r="F19" i="4"/>
  <c r="G19" i="4"/>
  <c r="H19" i="4"/>
  <c r="I19" i="4"/>
  <c r="J19" i="4"/>
  <c r="E19" i="4"/>
  <c r="E13" i="4"/>
  <c r="F13" i="4"/>
  <c r="G13" i="4"/>
  <c r="H13" i="4"/>
  <c r="I13" i="4"/>
  <c r="J13" i="4"/>
  <c r="D272" i="4"/>
  <c r="C272" i="4"/>
  <c r="B272" i="4"/>
  <c r="D271" i="4"/>
  <c r="C271" i="4"/>
  <c r="B271" i="4"/>
  <c r="D270" i="4"/>
  <c r="C270" i="4"/>
  <c r="B270" i="4"/>
  <c r="D268" i="4"/>
  <c r="C268" i="4"/>
  <c r="B268" i="4"/>
  <c r="D267" i="4"/>
  <c r="C267" i="4"/>
  <c r="B267" i="4"/>
  <c r="D266" i="4"/>
  <c r="C266" i="4"/>
  <c r="D264" i="4"/>
  <c r="C264" i="4"/>
  <c r="B264" i="4"/>
  <c r="D263" i="4"/>
  <c r="C263" i="4"/>
  <c r="B263" i="4"/>
  <c r="D262" i="4"/>
  <c r="C262" i="4"/>
  <c r="B262" i="4"/>
  <c r="D261" i="4"/>
  <c r="C261" i="4"/>
  <c r="B261" i="4"/>
  <c r="D260" i="4"/>
  <c r="C260" i="4"/>
  <c r="B260" i="4"/>
  <c r="D259" i="4"/>
  <c r="B259" i="4"/>
  <c r="J258" i="4"/>
  <c r="J257" i="4" s="1"/>
  <c r="I258" i="4"/>
  <c r="I257" i="4" s="1"/>
  <c r="H258" i="4"/>
  <c r="B258" i="4" s="1"/>
  <c r="G258" i="4"/>
  <c r="F258" i="4"/>
  <c r="E257" i="4"/>
  <c r="D256" i="4"/>
  <c r="C256" i="4"/>
  <c r="B256" i="4"/>
  <c r="D255" i="4"/>
  <c r="C255" i="4"/>
  <c r="B255" i="4"/>
  <c r="D254" i="4"/>
  <c r="C254" i="4"/>
  <c r="B254" i="4"/>
  <c r="D253" i="4"/>
  <c r="C253" i="4"/>
  <c r="B253" i="4"/>
  <c r="D251" i="4"/>
  <c r="C251" i="4"/>
  <c r="B251" i="4"/>
  <c r="D250" i="4"/>
  <c r="C250" i="4"/>
  <c r="B250" i="4"/>
  <c r="D249" i="4"/>
  <c r="C249" i="4"/>
  <c r="B249" i="4"/>
  <c r="D248" i="4"/>
  <c r="C248" i="4"/>
  <c r="B248" i="4"/>
  <c r="D247" i="4"/>
  <c r="C247" i="4"/>
  <c r="B247" i="4"/>
  <c r="D245" i="4"/>
  <c r="C245" i="4"/>
  <c r="B245" i="4"/>
  <c r="D244" i="4"/>
  <c r="C244" i="4"/>
  <c r="B244" i="4"/>
  <c r="D243" i="4"/>
  <c r="C243" i="4"/>
  <c r="B243" i="4"/>
  <c r="D242" i="4"/>
  <c r="C242" i="4"/>
  <c r="B242" i="4"/>
  <c r="D241" i="4"/>
  <c r="C241" i="4"/>
  <c r="B241" i="4"/>
  <c r="D240" i="4"/>
  <c r="C240" i="4"/>
  <c r="B240" i="4"/>
  <c r="D239" i="4"/>
  <c r="C239" i="4"/>
  <c r="B239" i="4"/>
  <c r="D238" i="4"/>
  <c r="C238" i="4"/>
  <c r="B238" i="4"/>
  <c r="D237" i="4"/>
  <c r="C237" i="4"/>
  <c r="B237" i="4"/>
  <c r="D236" i="4"/>
  <c r="C236" i="4"/>
  <c r="B236" i="4"/>
  <c r="D235" i="4"/>
  <c r="C235" i="4"/>
  <c r="B235" i="4"/>
  <c r="D234" i="4"/>
  <c r="C234" i="4"/>
  <c r="B234" i="4"/>
  <c r="D232" i="4"/>
  <c r="C232" i="4"/>
  <c r="B232" i="4"/>
  <c r="D231" i="4"/>
  <c r="C231" i="4"/>
  <c r="B231" i="4"/>
  <c r="D230" i="4"/>
  <c r="C230" i="4"/>
  <c r="B230" i="4"/>
  <c r="D229" i="4"/>
  <c r="C229" i="4"/>
  <c r="B229" i="4"/>
  <c r="D228" i="4"/>
  <c r="C228" i="4"/>
  <c r="B228" i="4"/>
  <c r="J227" i="4"/>
  <c r="J226" i="4" s="1"/>
  <c r="I227" i="4"/>
  <c r="I226" i="4" s="1"/>
  <c r="H227" i="4"/>
  <c r="H226" i="4" s="1"/>
  <c r="G227" i="4"/>
  <c r="F227" i="4"/>
  <c r="E227" i="4"/>
  <c r="D223" i="4"/>
  <c r="C223" i="4"/>
  <c r="B223" i="4"/>
  <c r="D222" i="4"/>
  <c r="C222" i="4"/>
  <c r="B222" i="4"/>
  <c r="I220" i="4"/>
  <c r="H220" i="4"/>
  <c r="G220" i="4"/>
  <c r="F220" i="4"/>
  <c r="E220" i="4"/>
  <c r="D217" i="4"/>
  <c r="C217" i="4"/>
  <c r="B217" i="4"/>
  <c r="D216" i="4"/>
  <c r="C216" i="4"/>
  <c r="B216" i="4"/>
  <c r="D214" i="4"/>
  <c r="C214" i="4"/>
  <c r="B214" i="4"/>
  <c r="D213" i="4"/>
  <c r="C213" i="4"/>
  <c r="B213" i="4"/>
  <c r="D211" i="4"/>
  <c r="C211" i="4"/>
  <c r="B211" i="4"/>
  <c r="D210" i="4"/>
  <c r="C210" i="4"/>
  <c r="B210" i="4"/>
  <c r="D209" i="4"/>
  <c r="C209" i="4"/>
  <c r="B209" i="4"/>
  <c r="D208" i="4"/>
  <c r="C208" i="4"/>
  <c r="B208" i="4"/>
  <c r="D206" i="4"/>
  <c r="C206" i="4"/>
  <c r="B206" i="4"/>
  <c r="J205" i="4"/>
  <c r="I205" i="4"/>
  <c r="H205" i="4"/>
  <c r="G205" i="4"/>
  <c r="F205" i="4"/>
  <c r="E205" i="4"/>
  <c r="D203" i="4"/>
  <c r="C203" i="4"/>
  <c r="B203" i="4"/>
  <c r="D202" i="4"/>
  <c r="C202" i="4"/>
  <c r="B202" i="4"/>
  <c r="D199" i="4"/>
  <c r="C199" i="4"/>
  <c r="B199" i="4"/>
  <c r="D198" i="4"/>
  <c r="C198" i="4"/>
  <c r="B198" i="4"/>
  <c r="D197" i="4"/>
  <c r="C197" i="4"/>
  <c r="B197" i="4"/>
  <c r="D195" i="4"/>
  <c r="C195" i="4"/>
  <c r="B195" i="4"/>
  <c r="D194" i="4"/>
  <c r="C194" i="4"/>
  <c r="B194" i="4"/>
  <c r="D193" i="4"/>
  <c r="C193" i="4"/>
  <c r="B193" i="4"/>
  <c r="D192" i="4"/>
  <c r="C192" i="4"/>
  <c r="B192" i="4"/>
  <c r="D191" i="4"/>
  <c r="C191" i="4"/>
  <c r="B191" i="4"/>
  <c r="D190" i="4"/>
  <c r="C190" i="4"/>
  <c r="B190" i="4"/>
  <c r="D189" i="4"/>
  <c r="C189" i="4"/>
  <c r="B189" i="4"/>
  <c r="D188" i="4"/>
  <c r="C188" i="4"/>
  <c r="B188" i="4"/>
  <c r="D187" i="4"/>
  <c r="C187" i="4"/>
  <c r="B187" i="4"/>
  <c r="D186" i="4"/>
  <c r="C186" i="4"/>
  <c r="B186" i="4"/>
  <c r="D185" i="4"/>
  <c r="C185" i="4"/>
  <c r="B185" i="4"/>
  <c r="D184" i="4"/>
  <c r="C184" i="4"/>
  <c r="B184" i="4"/>
  <c r="D183" i="4"/>
  <c r="C183" i="4"/>
  <c r="B183" i="4"/>
  <c r="D182" i="4"/>
  <c r="C182" i="4"/>
  <c r="B182" i="4"/>
  <c r="D181" i="4"/>
  <c r="C181" i="4"/>
  <c r="B181" i="4"/>
  <c r="D180" i="4"/>
  <c r="C180" i="4"/>
  <c r="B180" i="4"/>
  <c r="D179" i="4"/>
  <c r="C179" i="4"/>
  <c r="B179" i="4"/>
  <c r="D178" i="4"/>
  <c r="C178" i="4"/>
  <c r="B178" i="4"/>
  <c r="D177" i="4"/>
  <c r="C177" i="4"/>
  <c r="B177" i="4"/>
  <c r="D176" i="4"/>
  <c r="C176" i="4"/>
  <c r="B176" i="4"/>
  <c r="J175" i="4"/>
  <c r="I175" i="4"/>
  <c r="I174" i="4" s="1"/>
  <c r="H175" i="4"/>
  <c r="G175" i="4"/>
  <c r="F175" i="4"/>
  <c r="E175" i="4"/>
  <c r="D173" i="4"/>
  <c r="C173" i="4"/>
  <c r="B173" i="4"/>
  <c r="D172" i="4"/>
  <c r="C172" i="4"/>
  <c r="B172" i="4"/>
  <c r="D171" i="4"/>
  <c r="C171" i="4"/>
  <c r="B171" i="4"/>
  <c r="J170" i="4"/>
  <c r="J169" i="4" s="1"/>
  <c r="I170" i="4"/>
  <c r="H170" i="4"/>
  <c r="H169" i="4" s="1"/>
  <c r="G170" i="4"/>
  <c r="G169" i="4" s="1"/>
  <c r="F170" i="4"/>
  <c r="F169" i="4" s="1"/>
  <c r="E170" i="4"/>
  <c r="E169" i="4" s="1"/>
  <c r="D166" i="4"/>
  <c r="C166" i="4"/>
  <c r="B166" i="4"/>
  <c r="D165" i="4"/>
  <c r="C165" i="4"/>
  <c r="B165" i="4"/>
  <c r="D164" i="4"/>
  <c r="C164" i="4"/>
  <c r="B164" i="4"/>
  <c r="D163" i="4"/>
  <c r="C163" i="4"/>
  <c r="B163" i="4"/>
  <c r="D161" i="4"/>
  <c r="C161" i="4"/>
  <c r="B161" i="4"/>
  <c r="D160" i="4"/>
  <c r="C160" i="4"/>
  <c r="B160" i="4"/>
  <c r="D158" i="4"/>
  <c r="C158" i="4"/>
  <c r="B158" i="4"/>
  <c r="D157" i="4"/>
  <c r="C157" i="4"/>
  <c r="B157" i="4"/>
  <c r="D156" i="4"/>
  <c r="C156" i="4"/>
  <c r="B156" i="4"/>
  <c r="D155" i="4"/>
  <c r="C155" i="4"/>
  <c r="B155" i="4"/>
  <c r="D154" i="4"/>
  <c r="C154" i="4"/>
  <c r="B154" i="4"/>
  <c r="D153" i="4"/>
  <c r="C153" i="4"/>
  <c r="B153" i="4"/>
  <c r="J152" i="4"/>
  <c r="I152" i="4"/>
  <c r="H152" i="4"/>
  <c r="G152" i="4"/>
  <c r="F152" i="4"/>
  <c r="E152" i="4"/>
  <c r="D150" i="4"/>
  <c r="C150" i="4"/>
  <c r="B150" i="4"/>
  <c r="D147" i="4"/>
  <c r="C147" i="4"/>
  <c r="B147" i="4"/>
  <c r="D145" i="4"/>
  <c r="C145" i="4"/>
  <c r="B145" i="4"/>
  <c r="D144" i="4"/>
  <c r="C144" i="4"/>
  <c r="B144" i="4"/>
  <c r="D143" i="4"/>
  <c r="C143" i="4"/>
  <c r="B143" i="4"/>
  <c r="D142" i="4"/>
  <c r="C142" i="4"/>
  <c r="B142" i="4"/>
  <c r="D141" i="4"/>
  <c r="C141" i="4"/>
  <c r="B141" i="4"/>
  <c r="D140" i="4"/>
  <c r="C140" i="4"/>
  <c r="B140" i="4"/>
  <c r="D139" i="4"/>
  <c r="C139" i="4"/>
  <c r="B139" i="4"/>
  <c r="D138" i="4"/>
  <c r="C138" i="4"/>
  <c r="B138" i="4"/>
  <c r="D137" i="4"/>
  <c r="C137" i="4"/>
  <c r="B137" i="4"/>
  <c r="D136" i="4"/>
  <c r="C136" i="4"/>
  <c r="B136" i="4"/>
  <c r="D135" i="4"/>
  <c r="C135" i="4"/>
  <c r="B135" i="4"/>
  <c r="D134" i="4"/>
  <c r="C134" i="4"/>
  <c r="B134" i="4"/>
  <c r="D133" i="4"/>
  <c r="C133" i="4"/>
  <c r="B133" i="4"/>
  <c r="D132" i="4"/>
  <c r="C132" i="4"/>
  <c r="B132" i="4"/>
  <c r="D131" i="4"/>
  <c r="C131" i="4"/>
  <c r="B131" i="4"/>
  <c r="D130" i="4"/>
  <c r="C130" i="4"/>
  <c r="B130" i="4"/>
  <c r="D129" i="4"/>
  <c r="C129" i="4"/>
  <c r="B129" i="4"/>
  <c r="D128" i="4"/>
  <c r="C128" i="4"/>
  <c r="B128" i="4"/>
  <c r="D127" i="4"/>
  <c r="C127" i="4"/>
  <c r="B127" i="4"/>
  <c r="J126" i="4"/>
  <c r="I126" i="4"/>
  <c r="H126" i="4"/>
  <c r="G126" i="4"/>
  <c r="F126" i="4"/>
  <c r="E126" i="4"/>
  <c r="E125" i="4" s="1"/>
  <c r="D124" i="4"/>
  <c r="C124" i="4"/>
  <c r="B124" i="4"/>
  <c r="D123" i="4"/>
  <c r="C123" i="4"/>
  <c r="B123" i="4"/>
  <c r="J122" i="4"/>
  <c r="J121" i="4" s="1"/>
  <c r="I122" i="4"/>
  <c r="I121" i="4" s="1"/>
  <c r="H122" i="4"/>
  <c r="H121" i="4" s="1"/>
  <c r="G122" i="4"/>
  <c r="F122" i="4"/>
  <c r="F121" i="4" s="1"/>
  <c r="E122" i="4"/>
  <c r="E121" i="4" s="1"/>
  <c r="E75" i="4"/>
  <c r="E74" i="4" s="1"/>
  <c r="D118" i="4"/>
  <c r="C118" i="4"/>
  <c r="B118" i="4"/>
  <c r="D117" i="4"/>
  <c r="C117" i="4"/>
  <c r="B117" i="4"/>
  <c r="D116" i="4"/>
  <c r="C116" i="4"/>
  <c r="D113" i="4"/>
  <c r="C113" i="4"/>
  <c r="B113" i="4"/>
  <c r="D112" i="4"/>
  <c r="C112" i="4"/>
  <c r="B112" i="4"/>
  <c r="D111" i="4"/>
  <c r="C111" i="4"/>
  <c r="B111" i="4"/>
  <c r="D110" i="4"/>
  <c r="C110" i="4"/>
  <c r="B110" i="4"/>
  <c r="D108" i="4"/>
  <c r="C108" i="4"/>
  <c r="B108" i="4"/>
  <c r="J107" i="4"/>
  <c r="I107" i="4"/>
  <c r="H107" i="4"/>
  <c r="G107" i="4"/>
  <c r="F107" i="4"/>
  <c r="E107" i="4"/>
  <c r="D105" i="4"/>
  <c r="C105" i="4"/>
  <c r="B105" i="4"/>
  <c r="D104" i="4"/>
  <c r="C104" i="4"/>
  <c r="B104" i="4"/>
  <c r="D103" i="4"/>
  <c r="C103" i="4"/>
  <c r="B103" i="4"/>
  <c r="D101" i="4"/>
  <c r="C101" i="4"/>
  <c r="B101" i="4"/>
  <c r="D98" i="4"/>
  <c r="C98" i="4"/>
  <c r="B98" i="4"/>
  <c r="D97" i="4"/>
  <c r="C97" i="4"/>
  <c r="B97" i="4"/>
  <c r="D96" i="4"/>
  <c r="C96" i="4"/>
  <c r="B96" i="4"/>
  <c r="D95" i="4"/>
  <c r="C95" i="4"/>
  <c r="B95" i="4"/>
  <c r="D94" i="4"/>
  <c r="C94" i="4"/>
  <c r="B94" i="4"/>
  <c r="D93" i="4"/>
  <c r="C93" i="4"/>
  <c r="B93" i="4"/>
  <c r="D92" i="4"/>
  <c r="C92" i="4"/>
  <c r="B92" i="4"/>
  <c r="D91" i="4"/>
  <c r="C91" i="4"/>
  <c r="B91" i="4"/>
  <c r="D90" i="4"/>
  <c r="C90" i="4"/>
  <c r="B90" i="4"/>
  <c r="D89" i="4"/>
  <c r="C89" i="4"/>
  <c r="B89" i="4"/>
  <c r="D88" i="4"/>
  <c r="C88" i="4"/>
  <c r="B88" i="4"/>
  <c r="D87" i="4"/>
  <c r="C87" i="4"/>
  <c r="B87" i="4"/>
  <c r="D86" i="4"/>
  <c r="C86" i="4"/>
  <c r="B86" i="4"/>
  <c r="D85" i="4"/>
  <c r="C85" i="4"/>
  <c r="B85" i="4"/>
  <c r="D84" i="4"/>
  <c r="C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J79" i="4"/>
  <c r="I79" i="4"/>
  <c r="H79" i="4"/>
  <c r="G79" i="4"/>
  <c r="F79" i="4"/>
  <c r="D77" i="4"/>
  <c r="C77" i="4"/>
  <c r="B77" i="4"/>
  <c r="D76" i="4"/>
  <c r="C76" i="4"/>
  <c r="B76" i="4"/>
  <c r="J75" i="4"/>
  <c r="J74" i="4" s="1"/>
  <c r="I75" i="4"/>
  <c r="I74" i="4" s="1"/>
  <c r="H75" i="4"/>
  <c r="H74" i="4" s="1"/>
  <c r="G75" i="4"/>
  <c r="G74" i="4" s="1"/>
  <c r="F75" i="4"/>
  <c r="F74" i="4" s="1"/>
  <c r="C159" i="4" l="1"/>
  <c r="C175" i="4"/>
  <c r="B107" i="4"/>
  <c r="B106" i="4" s="1"/>
  <c r="D115" i="4"/>
  <c r="C115" i="4"/>
  <c r="H62" i="4"/>
  <c r="F78" i="4"/>
  <c r="F62" i="4"/>
  <c r="E62" i="4"/>
  <c r="G62" i="4"/>
  <c r="J62" i="4"/>
  <c r="J204" i="4"/>
  <c r="H151" i="4"/>
  <c r="I10" i="4"/>
  <c r="F54" i="4"/>
  <c r="G10" i="4"/>
  <c r="E204" i="4"/>
  <c r="C252" i="4"/>
  <c r="F10" i="4"/>
  <c r="E10" i="4"/>
  <c r="E9" i="4" s="1"/>
  <c r="E54" i="4"/>
  <c r="F125" i="4"/>
  <c r="D227" i="4"/>
  <c r="E18" i="4"/>
  <c r="J54" i="4"/>
  <c r="C258" i="4"/>
  <c r="C257" i="4" s="1"/>
  <c r="I54" i="4"/>
  <c r="B159" i="4"/>
  <c r="D212" i="4"/>
  <c r="J106" i="4"/>
  <c r="F151" i="4"/>
  <c r="E174" i="4"/>
  <c r="H54" i="4"/>
  <c r="H10" i="4"/>
  <c r="J10" i="4"/>
  <c r="G54" i="4"/>
  <c r="C227" i="4"/>
  <c r="F106" i="4"/>
  <c r="J151" i="4"/>
  <c r="G204" i="4"/>
  <c r="B212" i="4"/>
  <c r="G226" i="4"/>
  <c r="G174" i="4"/>
  <c r="F226" i="4"/>
  <c r="I219" i="4"/>
  <c r="C170" i="4"/>
  <c r="C169" i="4" s="1"/>
  <c r="G78" i="4"/>
  <c r="H174" i="4"/>
  <c r="F174" i="4"/>
  <c r="E151" i="4"/>
  <c r="E120" i="4" s="1"/>
  <c r="D152" i="4"/>
  <c r="J44" i="4"/>
  <c r="D122" i="4"/>
  <c r="D121" i="4" s="1"/>
  <c r="D258" i="4"/>
  <c r="D257" i="4" s="1"/>
  <c r="D196" i="4"/>
  <c r="B175" i="4"/>
  <c r="C146" i="4"/>
  <c r="H106" i="4"/>
  <c r="B126" i="4"/>
  <c r="D126" i="4"/>
  <c r="B146" i="4"/>
  <c r="B196" i="4"/>
  <c r="C221" i="4"/>
  <c r="C220" i="4" s="1"/>
  <c r="D252" i="4"/>
  <c r="I106" i="4"/>
  <c r="I204" i="4"/>
  <c r="D175" i="4"/>
  <c r="B227" i="4"/>
  <c r="B252" i="4"/>
  <c r="C126" i="4"/>
  <c r="H204" i="4"/>
  <c r="C212" i="4"/>
  <c r="J125" i="4"/>
  <c r="D107" i="4"/>
  <c r="C122" i="4"/>
  <c r="C121" i="4" s="1"/>
  <c r="D221" i="4"/>
  <c r="D220" i="4" s="1"/>
  <c r="F257" i="4"/>
  <c r="I151" i="4"/>
  <c r="C152" i="4"/>
  <c r="C151" i="4" s="1"/>
  <c r="C107" i="4"/>
  <c r="G121" i="4"/>
  <c r="G257" i="4"/>
  <c r="H257" i="4"/>
  <c r="H219" i="4" s="1"/>
  <c r="D146" i="4"/>
  <c r="C205" i="4"/>
  <c r="J220" i="4"/>
  <c r="J219" i="4" s="1"/>
  <c r="E106" i="4"/>
  <c r="G125" i="4"/>
  <c r="G151" i="4"/>
  <c r="C196" i="4"/>
  <c r="D205" i="4"/>
  <c r="H125" i="4"/>
  <c r="J78" i="4"/>
  <c r="H44" i="4"/>
  <c r="H78" i="4"/>
  <c r="E44" i="4"/>
  <c r="I78" i="4"/>
  <c r="D99" i="4"/>
  <c r="C99" i="4"/>
  <c r="B99" i="4"/>
  <c r="D79" i="4"/>
  <c r="C79" i="4"/>
  <c r="B79" i="4"/>
  <c r="C75" i="4"/>
  <c r="C74" i="4" s="1"/>
  <c r="E226" i="4"/>
  <c r="E219" i="4" s="1"/>
  <c r="J174" i="4"/>
  <c r="D159" i="4"/>
  <c r="I125" i="4"/>
  <c r="G106" i="4"/>
  <c r="E78" i="4"/>
  <c r="G44" i="4"/>
  <c r="F44" i="4"/>
  <c r="I44" i="4"/>
  <c r="B257" i="4"/>
  <c r="I169" i="4"/>
  <c r="F204" i="4"/>
  <c r="B170" i="4"/>
  <c r="B169" i="4" s="1"/>
  <c r="D170" i="4"/>
  <c r="D169" i="4" s="1"/>
  <c r="B205" i="4"/>
  <c r="B122" i="4"/>
  <c r="B121" i="4" s="1"/>
  <c r="B152" i="4"/>
  <c r="B75" i="4"/>
  <c r="B74" i="4" s="1"/>
  <c r="D75" i="4"/>
  <c r="D74" i="4" s="1"/>
  <c r="B68" i="4"/>
  <c r="F73" i="4" l="1"/>
  <c r="J168" i="4"/>
  <c r="F120" i="4"/>
  <c r="D204" i="4"/>
  <c r="E168" i="4"/>
  <c r="H120" i="4"/>
  <c r="J73" i="4"/>
  <c r="J120" i="4"/>
  <c r="D106" i="4"/>
  <c r="G168" i="4"/>
  <c r="B151" i="4"/>
  <c r="G219" i="4"/>
  <c r="B204" i="4"/>
  <c r="G73" i="4"/>
  <c r="F219" i="4"/>
  <c r="H73" i="4"/>
  <c r="F168" i="4"/>
  <c r="I73" i="4"/>
  <c r="C226" i="4"/>
  <c r="C219" i="4" s="1"/>
  <c r="H168" i="4"/>
  <c r="D151" i="4"/>
  <c r="E73" i="4"/>
  <c r="C174" i="4"/>
  <c r="I168" i="4"/>
  <c r="I120" i="4"/>
  <c r="D174" i="4"/>
  <c r="G120" i="4"/>
  <c r="C204" i="4"/>
  <c r="C106" i="4"/>
  <c r="C125" i="4"/>
  <c r="C120" i="4" s="1"/>
  <c r="B174" i="4"/>
  <c r="E53" i="4"/>
  <c r="D125" i="4"/>
  <c r="B226" i="4"/>
  <c r="B219" i="4" s="1"/>
  <c r="B125" i="4"/>
  <c r="B120" i="4" s="1"/>
  <c r="D78" i="4"/>
  <c r="D226" i="4"/>
  <c r="D219" i="4" s="1"/>
  <c r="B78" i="4"/>
  <c r="B73" i="4" s="1"/>
  <c r="C78" i="4"/>
  <c r="C13" i="4"/>
  <c r="H18" i="4"/>
  <c r="I18" i="4"/>
  <c r="J18" i="4"/>
  <c r="C168" i="4" l="1"/>
  <c r="D168" i="4"/>
  <c r="D73" i="4"/>
  <c r="B168" i="4"/>
  <c r="D120" i="4"/>
  <c r="C73" i="4"/>
  <c r="D32" i="4"/>
  <c r="C43" i="4"/>
  <c r="B43" i="4"/>
  <c r="D23" i="4"/>
  <c r="D26" i="4"/>
  <c r="C26" i="4"/>
  <c r="B25" i="4"/>
  <c r="D70" i="4"/>
  <c r="C70" i="4"/>
  <c r="B70" i="4"/>
  <c r="D69" i="4"/>
  <c r="C69" i="4"/>
  <c r="B69" i="4"/>
  <c r="I9" i="4"/>
  <c r="D68" i="4"/>
  <c r="C68" i="4"/>
  <c r="D66" i="4"/>
  <c r="C66" i="4"/>
  <c r="D61" i="4"/>
  <c r="C61" i="4"/>
  <c r="B60" i="4"/>
  <c r="D59" i="4"/>
  <c r="C59" i="4"/>
  <c r="B59" i="4"/>
  <c r="D58" i="4"/>
  <c r="C58" i="4"/>
  <c r="B58" i="4"/>
  <c r="B57" i="4"/>
  <c r="C57" i="4"/>
  <c r="D55" i="4"/>
  <c r="I53" i="4"/>
  <c r="B52" i="4"/>
  <c r="D52" i="4"/>
  <c r="C52" i="4"/>
  <c r="D51" i="4"/>
  <c r="C51" i="4"/>
  <c r="B51" i="4"/>
  <c r="D48" i="4"/>
  <c r="C48" i="4"/>
  <c r="B48" i="4"/>
  <c r="B46" i="4"/>
  <c r="D46" i="4"/>
  <c r="C45" i="4"/>
  <c r="D45" i="4"/>
  <c r="B45" i="4"/>
  <c r="D43" i="4"/>
  <c r="B42" i="4"/>
  <c r="D42" i="4"/>
  <c r="C42" i="4"/>
  <c r="C41" i="4"/>
  <c r="B41" i="4"/>
  <c r="D41" i="4"/>
  <c r="D40" i="4"/>
  <c r="C40" i="4"/>
  <c r="B40" i="4"/>
  <c r="D39" i="4"/>
  <c r="C39" i="4"/>
  <c r="B39" i="4"/>
  <c r="C36" i="4"/>
  <c r="D36" i="4"/>
  <c r="B36" i="4"/>
  <c r="D35" i="4"/>
  <c r="C35" i="4"/>
  <c r="B35" i="4"/>
  <c r="D34" i="4"/>
  <c r="C34" i="4"/>
  <c r="B34" i="4"/>
  <c r="B33" i="4"/>
  <c r="D33" i="4"/>
  <c r="C33" i="4"/>
  <c r="C32" i="4"/>
  <c r="B32" i="4"/>
  <c r="B29" i="4"/>
  <c r="D29" i="4"/>
  <c r="C29" i="4"/>
  <c r="C28" i="4"/>
  <c r="B28" i="4"/>
  <c r="D28" i="4"/>
  <c r="D27" i="4"/>
  <c r="C27" i="4"/>
  <c r="B27" i="4"/>
  <c r="C23" i="4"/>
  <c r="D22" i="4"/>
  <c r="C22" i="4"/>
  <c r="B22" i="4"/>
  <c r="D21" i="4"/>
  <c r="C21" i="4"/>
  <c r="B21" i="4"/>
  <c r="C19" i="4"/>
  <c r="D19" i="4"/>
  <c r="B14" i="4"/>
  <c r="D14" i="4"/>
  <c r="C14" i="4"/>
  <c r="B13" i="4"/>
  <c r="D12" i="4"/>
  <c r="C12" i="4"/>
  <c r="B12" i="4"/>
  <c r="D11" i="4"/>
  <c r="B44" i="4" l="1"/>
  <c r="D57" i="4"/>
  <c r="B61" i="4"/>
  <c r="J53" i="4"/>
  <c r="C55" i="4"/>
  <c r="D60" i="4"/>
  <c r="B64" i="4"/>
  <c r="B66" i="4"/>
  <c r="C64" i="4"/>
  <c r="H53" i="4"/>
  <c r="C60" i="4"/>
  <c r="B63" i="4"/>
  <c r="D64" i="4"/>
  <c r="F53" i="4"/>
  <c r="H9" i="4"/>
  <c r="E17" i="4"/>
  <c r="B37" i="4"/>
  <c r="B23" i="4"/>
  <c r="J17" i="4"/>
  <c r="B31" i="4"/>
  <c r="C30" i="4"/>
  <c r="C31" i="4"/>
  <c r="C20" i="4"/>
  <c r="D44" i="4"/>
  <c r="B20" i="4"/>
  <c r="D37" i="4"/>
  <c r="C37" i="4"/>
  <c r="B19" i="4"/>
  <c r="D13" i="4"/>
  <c r="B26" i="4"/>
  <c r="B55" i="4"/>
  <c r="C63" i="4"/>
  <c r="C62" i="4" s="1"/>
  <c r="C11" i="4"/>
  <c r="B10" i="4"/>
  <c r="B9" i="4" s="1"/>
  <c r="D63" i="4"/>
  <c r="I17" i="4"/>
  <c r="I8" i="4" s="1"/>
  <c r="D25" i="4"/>
  <c r="H17" i="4"/>
  <c r="C46" i="4"/>
  <c r="C44" i="4" s="1"/>
  <c r="C54" i="4" l="1"/>
  <c r="C53" i="4" s="1"/>
  <c r="D62" i="4"/>
  <c r="D54" i="4"/>
  <c r="B62" i="4"/>
  <c r="B54" i="4"/>
  <c r="G53" i="4"/>
  <c r="H8" i="4"/>
  <c r="D31" i="4"/>
  <c r="B30" i="4"/>
  <c r="D20" i="4"/>
  <c r="D10" i="4"/>
  <c r="C10" i="4"/>
  <c r="J9" i="4"/>
  <c r="J8" i="4" s="1"/>
  <c r="B18" i="4" l="1"/>
  <c r="B17" i="4" s="1"/>
  <c r="B53" i="4"/>
  <c r="D53" i="4"/>
  <c r="E8" i="4"/>
  <c r="C9" i="4"/>
  <c r="F9" i="4"/>
  <c r="D9" i="4"/>
  <c r="G9" i="4"/>
  <c r="C25" i="4"/>
  <c r="C18" i="4" s="1"/>
  <c r="C17" i="4" s="1"/>
  <c r="F18" i="4"/>
  <c r="F17" i="4" s="1"/>
  <c r="D30" i="4"/>
  <c r="D18" i="4" s="1"/>
  <c r="D17" i="4" s="1"/>
  <c r="G18" i="4"/>
  <c r="G17" i="4" s="1"/>
  <c r="B8" i="4" l="1"/>
  <c r="D8" i="4"/>
  <c r="C8" i="4"/>
  <c r="G8" i="4"/>
  <c r="F8" i="4"/>
</calcChain>
</file>

<file path=xl/sharedStrings.xml><?xml version="1.0" encoding="utf-8"?>
<sst xmlns="http://schemas.openxmlformats.org/spreadsheetml/2006/main" count="285" uniqueCount="80">
  <si>
    <t>Total</t>
  </si>
  <si>
    <t>Residencial</t>
  </si>
  <si>
    <t>No 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</si>
  <si>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</si>
  <si>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</si>
  <si>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</si>
  <si>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</si>
  <si>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San Miguelito</t>
  </si>
  <si>
    <t>Primer trimestre</t>
  </si>
  <si>
    <t>Panamá</t>
  </si>
  <si>
    <t>Tercer trimestre</t>
  </si>
  <si>
    <t>Cuarto trimestre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</si>
  <si>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</si>
  <si>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</si>
  <si>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</si>
  <si>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</si>
  <si>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</si>
  <si>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</si>
  <si>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</si>
  <si>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</si>
  <si>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</si>
  <si>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Bella Vista</t>
  </si>
  <si>
    <t>Ancón</t>
  </si>
  <si>
    <t>Alcalde Díaz</t>
  </si>
  <si>
    <t>Arnulfo Arias Madrid</t>
  </si>
  <si>
    <t>Rufina Alfaro</t>
  </si>
  <si>
    <t>Cerro Silvestre</t>
  </si>
  <si>
    <t>Juan Demóstenes Arosemena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</si>
  <si>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</si>
  <si>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</si>
  <si>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</si>
  <si>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</si>
  <si>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</si>
  <si>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</si>
  <si>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</si>
  <si>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El Arado</t>
  </si>
  <si>
    <t>Herrera</t>
  </si>
  <si>
    <t>Playa Leona</t>
  </si>
  <si>
    <t>Nuevo Emperador</t>
  </si>
  <si>
    <t>Vista Alegre</t>
  </si>
  <si>
    <t>Veracruz</t>
  </si>
  <si>
    <t>Betania</t>
  </si>
  <si>
    <t>El Chorrillo</t>
  </si>
  <si>
    <t>Juan Díaz</t>
  </si>
  <si>
    <t>Las Mañanitas</t>
  </si>
  <si>
    <t>Pueblo Nuevo</t>
  </si>
  <si>
    <t>Río Abajo</t>
  </si>
  <si>
    <t>San Francisco</t>
  </si>
  <si>
    <t>San Martín</t>
  </si>
  <si>
    <t>Belisario Porras</t>
  </si>
  <si>
    <t>Santa Ana</t>
  </si>
  <si>
    <t>Guadalupe</t>
  </si>
  <si>
    <t>Barrio Sur</t>
  </si>
  <si>
    <t>Cristóbal</t>
  </si>
  <si>
    <t>Puerto Pilón</t>
  </si>
  <si>
    <t>Parque Lefevre</t>
  </si>
  <si>
    <t>Burunga</t>
  </si>
  <si>
    <t>El Coco</t>
  </si>
  <si>
    <t>Mateo Iturralde</t>
  </si>
  <si>
    <t>Jose Domingo Espinar</t>
  </si>
  <si>
    <t>Sabanitas</t>
  </si>
  <si>
    <t>San Juan</t>
  </si>
  <si>
    <t>Calidonia</t>
  </si>
  <si>
    <t>San Felipe</t>
  </si>
  <si>
    <t>Santa Rita</t>
  </si>
  <si>
    <t xml:space="preserve">NOTA: Obras que iniciaron el proceso de construcción en el período de referencia. </t>
  </si>
  <si>
    <t>Amelia Denis De Icaza</t>
  </si>
  <si>
    <t>Belisario Frías</t>
  </si>
  <si>
    <t>Provincia, distrito y corregimiento</t>
  </si>
  <si>
    <t>Arraiján (Cabecera)</t>
  </si>
  <si>
    <t>Panamá Oeste (Continuación)</t>
  </si>
  <si>
    <t>Segundo trimestre</t>
  </si>
  <si>
    <t>Omar Torrijos</t>
  </si>
  <si>
    <t xml:space="preserve"> -    Cantidad nula o cero.</t>
  </si>
  <si>
    <t>(P)   Cifras preliminares.</t>
  </si>
  <si>
    <t>Cativá</t>
  </si>
  <si>
    <t>Feuillet</t>
  </si>
  <si>
    <t xml:space="preserve">   Y CORREGIMIENTO, POR TRIMESTRE: AÑO 2021 (P)</t>
  </si>
  <si>
    <t>Cuadro 5.  CONSTRUCCIONES NUEVAS EN PROCESO, EN LAS PROVINCIAS DE COLÓN, PANAMÁ Y PANAMÁ OESTE,</t>
  </si>
  <si>
    <t xml:space="preserve"> POR TIPO DE CONSTRUCCIÓN, NÚMERO Y ÁREA, SEGÚN DISTRITO,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</si>
</sst>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horizontal="center"/>
    </xf>
    <xf numFmtId="164" fontId="2" fillId="3" borderId="5" xfId="1" applyNumberFormat="1" applyFont="1" applyFill="1" applyBorder="1"/>
    <xf numFmtId="164" fontId="2" fillId="3" borderId="6" xfId="1" applyNumberFormat="1" applyFont="1" applyFill="1" applyBorder="1"/>
    <xf numFmtId="164" fontId="1" fillId="3" borderId="0" xfId="1" applyNumberFormat="1" applyFill="1" applyAlignment="1">
      <alignment horizontal="left" indent="2"/>
    </xf>
    <xf numFmtId="164" fontId="1" fillId="3" borderId="5" xfId="1" applyNumberFormat="1" applyFill="1" applyBorder="1"/>
    <xf numFmtId="164" fontId="1" fillId="3" borderId="6" xfId="1" applyNumberFormat="1" applyFill="1" applyBorder="1"/>
    <xf numFmtId="164" fontId="1" fillId="3" borderId="0" xfId="1" applyNumberFormat="1" applyFill="1" applyAlignment="1">
      <alignment horizontal="left"/>
    </xf>
    <xf numFmtId="164" fontId="4" fillId="3" borderId="6" xfId="0" applyNumberFormat="1" applyFont="1" applyFill="1" applyBorder="1"/>
    <xf numFmtId="164" fontId="4" fillId="3" borderId="5" xfId="0" applyNumberFormat="1" applyFont="1" applyFill="1" applyBorder="1"/>
    <xf numFmtId="164" fontId="1" fillId="3" borderId="0" xfId="1" applyNumberFormat="1" applyFill="1" applyAlignment="1">
      <alignment horizontal="left" indent="4"/>
    </xf>
    <xf numFmtId="0" fontId="0" fillId="3" borderId="0" xfId="0" applyFill="1"/>
    <xf numFmtId="164" fontId="1" fillId="3" borderId="0" xfId="1" applyNumberFormat="1" applyFill="1"/>
    <xf numFmtId="0" fontId="1" fillId="3" borderId="0" xfId="1" applyFill="1"/>
    <xf numFmtId="41" fontId="1" fillId="3" borderId="0" xfId="3" applyNumberFormat="1" applyFont="1" applyFill="1" applyBorder="1" applyAlignment="1">
      <alignment horizontal="left"/>
    </xf>
    <xf numFmtId="164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4" fontId="1" fillId="0" borderId="0" xfId="1" applyNumberFormat="1" applyBorder="1"/>
    <xf numFmtId="164" fontId="1" fillId="3" borderId="0" xfId="1" applyNumberFormat="1" applyFont="1" applyFill="1" applyAlignment="1">
      <alignment horizontal="left"/>
    </xf>
    <xf numFmtId="0" fontId="0" fillId="3" borderId="1" xfId="0" applyFill="1" applyBorder="1"/>
    <xf numFmtId="0" fontId="0" fillId="3" borderId="9" xfId="0" applyFill="1" applyBorder="1"/>
    <xf numFmtId="0" fontId="0" fillId="3" borderId="10" xfId="0" applyFill="1" applyBorder="1"/>
    <xf numFmtId="49" fontId="1" fillId="3" borderId="2" xfId="1" applyNumberFormat="1" applyFill="1" applyBorder="1"/>
    <xf numFmtId="164" fontId="1" fillId="3" borderId="2" xfId="1" applyNumberFormat="1" applyFill="1" applyBorder="1"/>
    <xf numFmtId="164" fontId="1" fillId="3" borderId="7" xfId="1" applyNumberFormat="1" applyFill="1" applyBorder="1" applyAlignment="1">
      <alignment horizontal="left" indent="4"/>
    </xf>
    <xf numFmtId="0" fontId="2" fillId="3" borderId="0" xfId="1" applyFont="1" applyFill="1" applyAlignment="1">
      <alignment horizontal="center" vertical="center" wrapText="1"/>
    </xf>
    <xf numFmtId="0" fontId="0" fillId="3" borderId="8" xfId="0" applyFill="1" applyBorder="1"/>
    <xf numFmtId="164" fontId="2" fillId="3" borderId="6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2" fillId="2" borderId="11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abSelected="1" zoomScale="98" zoomScaleNormal="98" zoomScaleSheetLayoutView="85" workbookViewId="0">
      <selection activeCell="M18" sqref="M18"/>
    </sheetView>
  </sheetViews>
  <sheetFormatPr baseColWidth="10" defaultRowHeight="15" x14ac:dyDescent="0.25"/>
  <cols>
    <col min="1" max="1" width="32.28515625" customWidth="1"/>
    <col min="2" max="2" width="13.42578125" customWidth="1"/>
    <col min="3" max="3" width="13.85546875" customWidth="1"/>
    <col min="4" max="4" width="13.42578125" customWidth="1"/>
    <col min="5" max="5" width="13.7109375" customWidth="1"/>
    <col min="6" max="6" width="14.28515625" customWidth="1"/>
    <col min="7" max="7" width="12.5703125" customWidth="1"/>
    <col min="8" max="8" width="13.5703125" customWidth="1"/>
    <col min="9" max="9" width="14.7109375" customWidth="1"/>
    <col min="10" max="10" width="13.7109375" customWidth="1"/>
    <col min="11" max="11" width="11.42578125" style="1"/>
    <col min="13" max="13" width="28.85546875" customWidth="1"/>
  </cols>
  <sheetData>
    <row r="1" spans="1:1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25">
      <c r="A2" s="34" t="s">
        <v>78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x14ac:dyDescent="0.25">
      <c r="A3" s="34" t="s">
        <v>79</v>
      </c>
      <c r="B3" s="34"/>
      <c r="C3" s="34"/>
      <c r="D3" s="34"/>
      <c r="E3" s="34"/>
      <c r="F3" s="34"/>
      <c r="G3" s="34"/>
      <c r="H3" s="34"/>
      <c r="I3" s="34"/>
      <c r="J3" s="34"/>
    </row>
    <row r="4" spans="1:11" x14ac:dyDescent="0.25">
      <c r="A4" s="34" t="s">
        <v>77</v>
      </c>
      <c r="B4" s="34"/>
      <c r="C4" s="34"/>
      <c r="D4" s="34"/>
      <c r="E4" s="34"/>
      <c r="F4" s="34"/>
      <c r="G4" s="34"/>
      <c r="H4" s="34"/>
      <c r="I4" s="34"/>
      <c r="J4" s="34"/>
    </row>
    <row r="5" spans="1:11" ht="6.7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</row>
    <row r="6" spans="1:11" ht="15" customHeight="1" x14ac:dyDescent="0.25">
      <c r="A6" s="35" t="s">
        <v>68</v>
      </c>
      <c r="B6" s="37" t="s">
        <v>0</v>
      </c>
      <c r="C6" s="37"/>
      <c r="D6" s="38"/>
      <c r="E6" s="37" t="s">
        <v>1</v>
      </c>
      <c r="F6" s="37"/>
      <c r="G6" s="38"/>
      <c r="H6" s="37" t="s">
        <v>2</v>
      </c>
      <c r="I6" s="37"/>
      <c r="J6" s="38"/>
    </row>
    <row r="7" spans="1:11" ht="48.75" customHeight="1" x14ac:dyDescent="0.25">
      <c r="A7" s="36"/>
      <c r="B7" s="2" t="s">
        <v>3</v>
      </c>
      <c r="C7" s="2" t="s">
        <v>4</v>
      </c>
      <c r="D7" s="3" t="s">
        <v>5</v>
      </c>
      <c r="E7" s="2" t="s">
        <v>3</v>
      </c>
      <c r="F7" s="2" t="s">
        <v>4</v>
      </c>
      <c r="G7" s="3" t="s">
        <v>5</v>
      </c>
      <c r="H7" s="2" t="s">
        <v>3</v>
      </c>
      <c r="I7" s="2" t="s">
        <v>4</v>
      </c>
      <c r="J7" s="3" t="s">
        <v>5</v>
      </c>
    </row>
    <row r="8" spans="1:11" ht="24.95" customHeight="1" x14ac:dyDescent="0.25">
      <c r="A8" s="4" t="s">
        <v>6</v>
      </c>
      <c r="B8" s="5">
        <f t="shared" ref="B8:J8" si="0">+B9+B17+B53</f>
        <v>5210</v>
      </c>
      <c r="C8" s="5">
        <f t="shared" si="0"/>
        <v>560768</v>
      </c>
      <c r="D8" s="5">
        <f t="shared" si="0"/>
        <v>1216155</v>
      </c>
      <c r="E8" s="5">
        <f t="shared" si="0"/>
        <v>5036</v>
      </c>
      <c r="F8" s="5">
        <f t="shared" si="0"/>
        <v>439844</v>
      </c>
      <c r="G8" s="5">
        <f t="shared" si="0"/>
        <v>912484</v>
      </c>
      <c r="H8" s="5">
        <f t="shared" si="0"/>
        <v>174</v>
      </c>
      <c r="I8" s="5">
        <f t="shared" si="0"/>
        <v>120924</v>
      </c>
      <c r="J8" s="6">
        <f t="shared" si="0"/>
        <v>303671</v>
      </c>
    </row>
    <row r="9" spans="1:11" ht="23.1" customHeight="1" x14ac:dyDescent="0.25">
      <c r="A9" s="23" t="s">
        <v>12</v>
      </c>
      <c r="B9" s="5">
        <f>+B10</f>
        <v>138</v>
      </c>
      <c r="C9" s="5">
        <f>+C10</f>
        <v>14595</v>
      </c>
      <c r="D9" s="5">
        <f t="shared" ref="D9:J9" si="1">+D10</f>
        <v>43314</v>
      </c>
      <c r="E9" s="5">
        <f>+E10</f>
        <v>128</v>
      </c>
      <c r="F9" s="5">
        <f t="shared" si="1"/>
        <v>7068</v>
      </c>
      <c r="G9" s="5">
        <f t="shared" si="1"/>
        <v>23263</v>
      </c>
      <c r="H9" s="5">
        <f t="shared" si="1"/>
        <v>10</v>
      </c>
      <c r="I9" s="5">
        <f t="shared" si="1"/>
        <v>7527</v>
      </c>
      <c r="J9" s="6">
        <f t="shared" si="1"/>
        <v>20051</v>
      </c>
    </row>
    <row r="10" spans="1:11" ht="19.5" customHeight="1" x14ac:dyDescent="0.25">
      <c r="A10" s="7" t="s">
        <v>12</v>
      </c>
      <c r="B10" s="5">
        <f t="shared" ref="B10:J10" si="2">SUM(B11:B16)</f>
        <v>138</v>
      </c>
      <c r="C10" s="5">
        <f t="shared" si="2"/>
        <v>14595</v>
      </c>
      <c r="D10" s="5">
        <f t="shared" si="2"/>
        <v>43314</v>
      </c>
      <c r="E10" s="5">
        <f t="shared" si="2"/>
        <v>128</v>
      </c>
      <c r="F10" s="5">
        <f t="shared" si="2"/>
        <v>7068</v>
      </c>
      <c r="G10" s="5">
        <f t="shared" si="2"/>
        <v>23263</v>
      </c>
      <c r="H10" s="5">
        <f t="shared" si="2"/>
        <v>10</v>
      </c>
      <c r="I10" s="5">
        <f t="shared" si="2"/>
        <v>7527</v>
      </c>
      <c r="J10" s="6">
        <f t="shared" si="2"/>
        <v>20051</v>
      </c>
    </row>
    <row r="11" spans="1:11" ht="20.100000000000001" customHeight="1" x14ac:dyDescent="0.25">
      <c r="A11" s="13" t="s">
        <v>52</v>
      </c>
      <c r="B11" s="5">
        <f>+E11+H11</f>
        <v>1</v>
      </c>
      <c r="C11" s="5">
        <f t="shared" ref="B11:D12" si="3">+F11+I11</f>
        <v>638</v>
      </c>
      <c r="D11" s="5">
        <f t="shared" si="3"/>
        <v>4252</v>
      </c>
      <c r="E11" s="9">
        <f t="shared" ref="E11:I11" si="4">E76</f>
        <v>0</v>
      </c>
      <c r="F11" s="9">
        <f t="shared" si="4"/>
        <v>0</v>
      </c>
      <c r="G11" s="9">
        <f t="shared" si="4"/>
        <v>0</v>
      </c>
      <c r="H11" s="9">
        <f t="shared" si="4"/>
        <v>1</v>
      </c>
      <c r="I11" s="9">
        <f t="shared" si="4"/>
        <v>638</v>
      </c>
      <c r="J11" s="9">
        <f>J76</f>
        <v>4252</v>
      </c>
    </row>
    <row r="12" spans="1:11" ht="20.100000000000001" customHeight="1" x14ac:dyDescent="0.25">
      <c r="A12" s="13" t="s">
        <v>75</v>
      </c>
      <c r="B12" s="5">
        <f t="shared" si="3"/>
        <v>95</v>
      </c>
      <c r="C12" s="5">
        <f t="shared" si="3"/>
        <v>5625</v>
      </c>
      <c r="D12" s="5">
        <f t="shared" si="3"/>
        <v>16326</v>
      </c>
      <c r="E12" s="9">
        <f t="shared" ref="E12:J12" si="5">E171+E222</f>
        <v>95</v>
      </c>
      <c r="F12" s="9">
        <f t="shared" si="5"/>
        <v>5625</v>
      </c>
      <c r="G12" s="9">
        <f t="shared" si="5"/>
        <v>16326</v>
      </c>
      <c r="H12" s="9">
        <f t="shared" si="5"/>
        <v>0</v>
      </c>
      <c r="I12" s="9">
        <f t="shared" si="5"/>
        <v>0</v>
      </c>
      <c r="J12" s="9">
        <f t="shared" si="5"/>
        <v>0</v>
      </c>
    </row>
    <row r="13" spans="1:11" ht="20.100000000000001" customHeight="1" x14ac:dyDescent="0.25">
      <c r="A13" s="13" t="s">
        <v>53</v>
      </c>
      <c r="B13" s="5">
        <f>+E13+H13</f>
        <v>33</v>
      </c>
      <c r="C13" s="5">
        <f>+F13+I13</f>
        <v>2475</v>
      </c>
      <c r="D13" s="5">
        <f>+G13+J13</f>
        <v>11907</v>
      </c>
      <c r="E13" s="8">
        <f t="shared" ref="E13:J13" si="6">E77+E123+E172+E223</f>
        <v>31</v>
      </c>
      <c r="F13" s="8">
        <f t="shared" si="6"/>
        <v>1099</v>
      </c>
      <c r="G13" s="8">
        <f t="shared" si="6"/>
        <v>6074</v>
      </c>
      <c r="H13" s="8">
        <f t="shared" si="6"/>
        <v>2</v>
      </c>
      <c r="I13" s="8">
        <f t="shared" si="6"/>
        <v>1376</v>
      </c>
      <c r="J13" s="9">
        <f t="shared" si="6"/>
        <v>5833</v>
      </c>
      <c r="K13" s="22"/>
    </row>
    <row r="14" spans="1:11" ht="20.100000000000001" customHeight="1" x14ac:dyDescent="0.25">
      <c r="A14" s="13" t="s">
        <v>54</v>
      </c>
      <c r="B14" s="5">
        <f t="shared" ref="B14:D14" si="7">+E14+H14</f>
        <v>2</v>
      </c>
      <c r="C14" s="5">
        <f t="shared" si="7"/>
        <v>268</v>
      </c>
      <c r="D14" s="5">
        <f t="shared" si="7"/>
        <v>1497</v>
      </c>
      <c r="E14" s="9">
        <f t="shared" ref="E14:I14" si="8">E124+E173</f>
        <v>1</v>
      </c>
      <c r="F14" s="9">
        <f t="shared" si="8"/>
        <v>132</v>
      </c>
      <c r="G14" s="9">
        <f t="shared" si="8"/>
        <v>526</v>
      </c>
      <c r="H14" s="9">
        <f t="shared" si="8"/>
        <v>1</v>
      </c>
      <c r="I14" s="9">
        <f t="shared" si="8"/>
        <v>136</v>
      </c>
      <c r="J14" s="9">
        <f>J124+J173</f>
        <v>971</v>
      </c>
    </row>
    <row r="15" spans="1:11" ht="20.100000000000001" customHeight="1" x14ac:dyDescent="0.25">
      <c r="A15" s="13" t="s">
        <v>60</v>
      </c>
      <c r="B15" s="5">
        <f t="shared" ref="B15:D16" si="9">+E15+H15</f>
        <v>4</v>
      </c>
      <c r="C15" s="5">
        <f t="shared" si="9"/>
        <v>968</v>
      </c>
      <c r="D15" s="5">
        <f t="shared" si="9"/>
        <v>2499</v>
      </c>
      <c r="E15" s="9">
        <f t="shared" ref="E15:I15" si="10">+E224</f>
        <v>1</v>
      </c>
      <c r="F15" s="9">
        <f t="shared" si="10"/>
        <v>212</v>
      </c>
      <c r="G15" s="9">
        <f t="shared" si="10"/>
        <v>337</v>
      </c>
      <c r="H15" s="9">
        <f t="shared" si="10"/>
        <v>3</v>
      </c>
      <c r="I15" s="9">
        <f t="shared" si="10"/>
        <v>756</v>
      </c>
      <c r="J15" s="9">
        <f>+J224</f>
        <v>2162</v>
      </c>
    </row>
    <row r="16" spans="1:11" ht="20.100000000000001" customHeight="1" x14ac:dyDescent="0.25">
      <c r="A16" s="13" t="s">
        <v>61</v>
      </c>
      <c r="B16" s="5">
        <f t="shared" si="9"/>
        <v>3</v>
      </c>
      <c r="C16" s="5">
        <f t="shared" si="9"/>
        <v>4621</v>
      </c>
      <c r="D16" s="5">
        <f t="shared" si="9"/>
        <v>6833</v>
      </c>
      <c r="E16" s="8">
        <f t="shared" ref="E16:I16" si="11">E225</f>
        <v>0</v>
      </c>
      <c r="F16" s="8">
        <f t="shared" si="11"/>
        <v>0</v>
      </c>
      <c r="G16" s="8">
        <f t="shared" si="11"/>
        <v>0</v>
      </c>
      <c r="H16" s="8">
        <f t="shared" si="11"/>
        <v>3</v>
      </c>
      <c r="I16" s="8">
        <f t="shared" si="11"/>
        <v>4621</v>
      </c>
      <c r="J16" s="9">
        <f>J225</f>
        <v>6833</v>
      </c>
    </row>
    <row r="17" spans="1:10" ht="20.100000000000001" customHeight="1" x14ac:dyDescent="0.25">
      <c r="A17" s="10" t="s">
        <v>9</v>
      </c>
      <c r="B17" s="5">
        <f>+B18+B44</f>
        <v>2493</v>
      </c>
      <c r="C17" s="5">
        <f t="shared" ref="C17:J17" si="12">+C18+C44</f>
        <v>360938</v>
      </c>
      <c r="D17" s="5">
        <f t="shared" si="12"/>
        <v>889531</v>
      </c>
      <c r="E17" s="5">
        <f t="shared" si="12"/>
        <v>2349</v>
      </c>
      <c r="F17" s="5">
        <f t="shared" si="12"/>
        <v>270678</v>
      </c>
      <c r="G17" s="5">
        <f t="shared" si="12"/>
        <v>639863</v>
      </c>
      <c r="H17" s="5">
        <f t="shared" si="12"/>
        <v>144</v>
      </c>
      <c r="I17" s="5">
        <f t="shared" si="12"/>
        <v>90260</v>
      </c>
      <c r="J17" s="6">
        <f t="shared" si="12"/>
        <v>249668</v>
      </c>
    </row>
    <row r="18" spans="1:10" ht="20.100000000000001" customHeight="1" x14ac:dyDescent="0.25">
      <c r="A18" s="7" t="s">
        <v>9</v>
      </c>
      <c r="B18" s="5">
        <f>SUM(B19:B43)</f>
        <v>2366</v>
      </c>
      <c r="C18" s="5">
        <f>SUM(C19:C43)</f>
        <v>346113</v>
      </c>
      <c r="D18" s="5">
        <f>SUM(D19:D43)</f>
        <v>859116</v>
      </c>
      <c r="E18" s="5">
        <f>SUM(E19:E43)</f>
        <v>2239</v>
      </c>
      <c r="F18" s="5">
        <f t="shared" ref="F18:G18" si="13">SUM(F19:F43)</f>
        <v>258826</v>
      </c>
      <c r="G18" s="5">
        <f t="shared" si="13"/>
        <v>614292</v>
      </c>
      <c r="H18" s="5">
        <f>SUM(H19:H43)</f>
        <v>127</v>
      </c>
      <c r="I18" s="5">
        <f>SUM(I19:I43)</f>
        <v>87287</v>
      </c>
      <c r="J18" s="6">
        <f>SUM(J19:J43)</f>
        <v>244824</v>
      </c>
    </row>
    <row r="19" spans="1:10" ht="18" customHeight="1" x14ac:dyDescent="0.25">
      <c r="A19" s="13" t="s">
        <v>23</v>
      </c>
      <c r="B19" s="5">
        <f>+E19+H19</f>
        <v>154</v>
      </c>
      <c r="C19" s="5">
        <f>+F19+I19</f>
        <v>10792</v>
      </c>
      <c r="D19" s="5">
        <f>+G19+J19</f>
        <v>16930</v>
      </c>
      <c r="E19" s="8">
        <f t="shared" ref="E19:J20" si="14">E80+E127+E176+E228</f>
        <v>147</v>
      </c>
      <c r="F19" s="8">
        <f t="shared" si="14"/>
        <v>10709</v>
      </c>
      <c r="G19" s="8">
        <f t="shared" si="14"/>
        <v>16742</v>
      </c>
      <c r="H19" s="8">
        <f t="shared" si="14"/>
        <v>7</v>
      </c>
      <c r="I19" s="8">
        <f t="shared" si="14"/>
        <v>83</v>
      </c>
      <c r="J19" s="9">
        <f t="shared" si="14"/>
        <v>188</v>
      </c>
    </row>
    <row r="20" spans="1:10" ht="18" customHeight="1" x14ac:dyDescent="0.25">
      <c r="A20" s="13" t="s">
        <v>22</v>
      </c>
      <c r="B20" s="5">
        <f t="shared" ref="B20:D42" si="15">+E20+H20</f>
        <v>29</v>
      </c>
      <c r="C20" s="5">
        <f t="shared" si="15"/>
        <v>8099</v>
      </c>
      <c r="D20" s="5">
        <f t="shared" si="15"/>
        <v>20802</v>
      </c>
      <c r="E20" s="8">
        <f t="shared" si="14"/>
        <v>18</v>
      </c>
      <c r="F20" s="8">
        <f t="shared" si="14"/>
        <v>240</v>
      </c>
      <c r="G20" s="8">
        <f t="shared" si="14"/>
        <v>1021</v>
      </c>
      <c r="H20" s="8">
        <f t="shared" si="14"/>
        <v>11</v>
      </c>
      <c r="I20" s="8">
        <f t="shared" si="14"/>
        <v>7859</v>
      </c>
      <c r="J20" s="9">
        <f t="shared" si="14"/>
        <v>19781</v>
      </c>
    </row>
    <row r="21" spans="1:10" ht="18" customHeight="1" x14ac:dyDescent="0.25">
      <c r="A21" s="13" t="s">
        <v>21</v>
      </c>
      <c r="B21" s="5">
        <f t="shared" si="15"/>
        <v>2</v>
      </c>
      <c r="C21" s="5">
        <f t="shared" si="15"/>
        <v>25201</v>
      </c>
      <c r="D21" s="5">
        <f t="shared" si="15"/>
        <v>29320</v>
      </c>
      <c r="E21" s="9">
        <f t="shared" ref="E21:J21" si="16">+E129+E230</f>
        <v>1</v>
      </c>
      <c r="F21" s="9">
        <f t="shared" si="16"/>
        <v>25198</v>
      </c>
      <c r="G21" s="9">
        <f t="shared" si="16"/>
        <v>29300</v>
      </c>
      <c r="H21" s="9">
        <f t="shared" si="16"/>
        <v>1</v>
      </c>
      <c r="I21" s="9">
        <f t="shared" si="16"/>
        <v>3</v>
      </c>
      <c r="J21" s="9">
        <f t="shared" si="16"/>
        <v>20</v>
      </c>
    </row>
    <row r="22" spans="1:10" ht="18" customHeight="1" x14ac:dyDescent="0.25">
      <c r="A22" s="13" t="s">
        <v>41</v>
      </c>
      <c r="B22" s="5">
        <f>+E22+H22</f>
        <v>5</v>
      </c>
      <c r="C22" s="5">
        <f t="shared" si="15"/>
        <v>17927</v>
      </c>
      <c r="D22" s="5">
        <f t="shared" si="15"/>
        <v>56413</v>
      </c>
      <c r="E22" s="9">
        <f t="shared" ref="E22:J22" si="17">E82+E130+E231</f>
        <v>2</v>
      </c>
      <c r="F22" s="9">
        <f t="shared" si="17"/>
        <v>9538</v>
      </c>
      <c r="G22" s="9">
        <f t="shared" si="17"/>
        <v>38591</v>
      </c>
      <c r="H22" s="9">
        <f t="shared" si="17"/>
        <v>3</v>
      </c>
      <c r="I22" s="9">
        <f t="shared" si="17"/>
        <v>8389</v>
      </c>
      <c r="J22" s="9">
        <f t="shared" si="17"/>
        <v>17822</v>
      </c>
    </row>
    <row r="23" spans="1:10" ht="18" customHeight="1" x14ac:dyDescent="0.25">
      <c r="A23" s="13" t="s">
        <v>20</v>
      </c>
      <c r="B23" s="5">
        <f t="shared" ref="B23" si="18">+E23+H23</f>
        <v>81</v>
      </c>
      <c r="C23" s="5">
        <f t="shared" si="15"/>
        <v>1476</v>
      </c>
      <c r="D23" s="5">
        <f t="shared" si="15"/>
        <v>4345</v>
      </c>
      <c r="E23" s="8">
        <f t="shared" ref="E23:J23" si="19">E83+E131+E178+E232</f>
        <v>77</v>
      </c>
      <c r="F23" s="8">
        <f t="shared" si="19"/>
        <v>1431</v>
      </c>
      <c r="G23" s="8">
        <f t="shared" si="19"/>
        <v>4164</v>
      </c>
      <c r="H23" s="8">
        <f t="shared" si="19"/>
        <v>4</v>
      </c>
      <c r="I23" s="8">
        <f t="shared" si="19"/>
        <v>45</v>
      </c>
      <c r="J23" s="9">
        <f t="shared" si="19"/>
        <v>181</v>
      </c>
    </row>
    <row r="24" spans="1:10" ht="18" customHeight="1" x14ac:dyDescent="0.25">
      <c r="A24" s="13" t="s">
        <v>62</v>
      </c>
      <c r="B24" s="5">
        <f t="shared" ref="B24" si="20">+E24+H24</f>
        <v>1</v>
      </c>
      <c r="C24" s="5">
        <f t="shared" ref="C24" si="21">+F24+I24</f>
        <v>5667</v>
      </c>
      <c r="D24" s="5">
        <f t="shared" ref="D24" si="22">+G24+J24</f>
        <v>94452</v>
      </c>
      <c r="E24" s="9">
        <f t="shared" ref="E24:I24" si="23">E233</f>
        <v>0</v>
      </c>
      <c r="F24" s="9">
        <f t="shared" si="23"/>
        <v>0</v>
      </c>
      <c r="G24" s="9">
        <f t="shared" si="23"/>
        <v>0</v>
      </c>
      <c r="H24" s="9">
        <f t="shared" si="23"/>
        <v>1</v>
      </c>
      <c r="I24" s="9">
        <f t="shared" si="23"/>
        <v>5667</v>
      </c>
      <c r="J24" s="9">
        <f>J233</f>
        <v>94452</v>
      </c>
    </row>
    <row r="25" spans="1:10" ht="18" customHeight="1" x14ac:dyDescent="0.25">
      <c r="A25" s="13" t="s">
        <v>19</v>
      </c>
      <c r="B25" s="5">
        <f t="shared" si="15"/>
        <v>79</v>
      </c>
      <c r="C25" s="5">
        <f t="shared" si="15"/>
        <v>2062</v>
      </c>
      <c r="D25" s="5">
        <f t="shared" si="15"/>
        <v>4725</v>
      </c>
      <c r="E25" s="8">
        <f t="shared" ref="E25:J26" si="24">E84+E132+E179+E234</f>
        <v>74</v>
      </c>
      <c r="F25" s="8">
        <f t="shared" si="24"/>
        <v>2005</v>
      </c>
      <c r="G25" s="8">
        <f t="shared" si="24"/>
        <v>4598</v>
      </c>
      <c r="H25" s="8">
        <f t="shared" si="24"/>
        <v>5</v>
      </c>
      <c r="I25" s="8">
        <f t="shared" si="24"/>
        <v>57</v>
      </c>
      <c r="J25" s="9">
        <f t="shared" si="24"/>
        <v>127</v>
      </c>
    </row>
    <row r="26" spans="1:10" ht="18" customHeight="1" x14ac:dyDescent="0.25">
      <c r="A26" s="13" t="s">
        <v>32</v>
      </c>
      <c r="B26" s="5">
        <f t="shared" si="15"/>
        <v>31</v>
      </c>
      <c r="C26" s="5">
        <f t="shared" si="15"/>
        <v>8288</v>
      </c>
      <c r="D26" s="5">
        <f t="shared" si="15"/>
        <v>18822</v>
      </c>
      <c r="E26" s="8">
        <f t="shared" si="24"/>
        <v>25</v>
      </c>
      <c r="F26" s="8">
        <f t="shared" si="24"/>
        <v>5174</v>
      </c>
      <c r="G26" s="8">
        <f t="shared" si="24"/>
        <v>14624</v>
      </c>
      <c r="H26" s="8">
        <f t="shared" si="24"/>
        <v>6</v>
      </c>
      <c r="I26" s="8">
        <f t="shared" si="24"/>
        <v>3114</v>
      </c>
      <c r="J26" s="9">
        <f t="shared" si="24"/>
        <v>4198</v>
      </c>
    </row>
    <row r="27" spans="1:10" ht="18" customHeight="1" x14ac:dyDescent="0.25">
      <c r="A27" s="13" t="s">
        <v>42</v>
      </c>
      <c r="B27" s="5">
        <f>+E27+H27</f>
        <v>14</v>
      </c>
      <c r="C27" s="5">
        <f t="shared" si="15"/>
        <v>176</v>
      </c>
      <c r="D27" s="5">
        <f t="shared" si="15"/>
        <v>622</v>
      </c>
      <c r="E27" s="9">
        <f t="shared" ref="E27:J27" si="25">E86+E134+E181</f>
        <v>5</v>
      </c>
      <c r="F27" s="9">
        <f t="shared" si="25"/>
        <v>48</v>
      </c>
      <c r="G27" s="9">
        <f t="shared" si="25"/>
        <v>234</v>
      </c>
      <c r="H27" s="9">
        <f t="shared" si="25"/>
        <v>9</v>
      </c>
      <c r="I27" s="9">
        <f t="shared" si="25"/>
        <v>128</v>
      </c>
      <c r="J27" s="9">
        <f t="shared" si="25"/>
        <v>388</v>
      </c>
    </row>
    <row r="28" spans="1:10" ht="18" customHeight="1" x14ac:dyDescent="0.25">
      <c r="A28" s="13" t="s">
        <v>33</v>
      </c>
      <c r="B28" s="5">
        <f>+E28+H28</f>
        <v>40</v>
      </c>
      <c r="C28" s="5">
        <f t="shared" si="15"/>
        <v>5759</v>
      </c>
      <c r="D28" s="5">
        <f t="shared" si="15"/>
        <v>15649</v>
      </c>
      <c r="E28" s="8">
        <f t="shared" ref="E28:J35" si="26">E87+E135+E182+E236</f>
        <v>35</v>
      </c>
      <c r="F28" s="8">
        <f t="shared" si="26"/>
        <v>2139</v>
      </c>
      <c r="G28" s="8">
        <f t="shared" si="26"/>
        <v>10285</v>
      </c>
      <c r="H28" s="8">
        <f t="shared" si="26"/>
        <v>5</v>
      </c>
      <c r="I28" s="8">
        <f t="shared" si="26"/>
        <v>3620</v>
      </c>
      <c r="J28" s="9">
        <f t="shared" si="26"/>
        <v>5364</v>
      </c>
    </row>
    <row r="29" spans="1:10" ht="18" customHeight="1" x14ac:dyDescent="0.25">
      <c r="A29" s="13" t="s">
        <v>43</v>
      </c>
      <c r="B29" s="5">
        <f t="shared" si="15"/>
        <v>28</v>
      </c>
      <c r="C29" s="5">
        <f t="shared" si="15"/>
        <v>20327</v>
      </c>
      <c r="D29" s="5">
        <f t="shared" si="15"/>
        <v>91141</v>
      </c>
      <c r="E29" s="8">
        <f t="shared" si="26"/>
        <v>20</v>
      </c>
      <c r="F29" s="8">
        <f t="shared" si="26"/>
        <v>18214</v>
      </c>
      <c r="G29" s="8">
        <f t="shared" si="26"/>
        <v>85217</v>
      </c>
      <c r="H29" s="8">
        <f t="shared" si="26"/>
        <v>8</v>
      </c>
      <c r="I29" s="8">
        <f t="shared" si="26"/>
        <v>2113</v>
      </c>
      <c r="J29" s="9">
        <f t="shared" si="26"/>
        <v>5924</v>
      </c>
    </row>
    <row r="30" spans="1:10" ht="18" customHeight="1" x14ac:dyDescent="0.25">
      <c r="A30" s="13" t="s">
        <v>30</v>
      </c>
      <c r="B30" s="5">
        <f t="shared" si="15"/>
        <v>282</v>
      </c>
      <c r="C30" s="5">
        <f t="shared" si="15"/>
        <v>16357</v>
      </c>
      <c r="D30" s="5">
        <f t="shared" si="15"/>
        <v>28357</v>
      </c>
      <c r="E30" s="8">
        <f t="shared" si="26"/>
        <v>278</v>
      </c>
      <c r="F30" s="8">
        <f t="shared" si="26"/>
        <v>16177</v>
      </c>
      <c r="G30" s="8">
        <f t="shared" si="26"/>
        <v>27361</v>
      </c>
      <c r="H30" s="8">
        <f t="shared" si="26"/>
        <v>4</v>
      </c>
      <c r="I30" s="8">
        <f t="shared" si="26"/>
        <v>180</v>
      </c>
      <c r="J30" s="9">
        <f t="shared" si="26"/>
        <v>996</v>
      </c>
    </row>
    <row r="31" spans="1:10" ht="18" customHeight="1" x14ac:dyDescent="0.25">
      <c r="A31" s="13" t="s">
        <v>18</v>
      </c>
      <c r="B31" s="5">
        <f t="shared" si="15"/>
        <v>433</v>
      </c>
      <c r="C31" s="5">
        <f t="shared" si="15"/>
        <v>42757</v>
      </c>
      <c r="D31" s="5">
        <f t="shared" si="15"/>
        <v>72634</v>
      </c>
      <c r="E31" s="8">
        <f t="shared" si="26"/>
        <v>424</v>
      </c>
      <c r="F31" s="8">
        <f t="shared" si="26"/>
        <v>41246</v>
      </c>
      <c r="G31" s="8">
        <f t="shared" si="26"/>
        <v>66013</v>
      </c>
      <c r="H31" s="8">
        <f t="shared" si="26"/>
        <v>9</v>
      </c>
      <c r="I31" s="8">
        <f t="shared" si="26"/>
        <v>1511</v>
      </c>
      <c r="J31" s="9">
        <f t="shared" si="26"/>
        <v>6621</v>
      </c>
    </row>
    <row r="32" spans="1:10" ht="18" customHeight="1" x14ac:dyDescent="0.25">
      <c r="A32" s="13" t="s">
        <v>44</v>
      </c>
      <c r="B32" s="5">
        <f t="shared" si="15"/>
        <v>89</v>
      </c>
      <c r="C32" s="5">
        <f t="shared" si="15"/>
        <v>10267</v>
      </c>
      <c r="D32" s="5">
        <f t="shared" si="15"/>
        <v>32792</v>
      </c>
      <c r="E32" s="8">
        <f t="shared" si="26"/>
        <v>84</v>
      </c>
      <c r="F32" s="8">
        <f t="shared" si="26"/>
        <v>6753</v>
      </c>
      <c r="G32" s="8">
        <f t="shared" si="26"/>
        <v>17559</v>
      </c>
      <c r="H32" s="8">
        <f t="shared" si="26"/>
        <v>5</v>
      </c>
      <c r="I32" s="8">
        <f t="shared" si="26"/>
        <v>3514</v>
      </c>
      <c r="J32" s="9">
        <f t="shared" si="26"/>
        <v>15233</v>
      </c>
    </row>
    <row r="33" spans="1:12" ht="18" customHeight="1" x14ac:dyDescent="0.25">
      <c r="A33" s="13" t="s">
        <v>17</v>
      </c>
      <c r="B33" s="5">
        <f t="shared" si="15"/>
        <v>586</v>
      </c>
      <c r="C33" s="5">
        <f t="shared" si="15"/>
        <v>70023</v>
      </c>
      <c r="D33" s="5">
        <f t="shared" si="15"/>
        <v>90106</v>
      </c>
      <c r="E33" s="8">
        <f t="shared" si="26"/>
        <v>575</v>
      </c>
      <c r="F33" s="8">
        <f t="shared" si="26"/>
        <v>28509</v>
      </c>
      <c r="G33" s="8">
        <f t="shared" si="26"/>
        <v>38227</v>
      </c>
      <c r="H33" s="8">
        <f t="shared" si="26"/>
        <v>11</v>
      </c>
      <c r="I33" s="8">
        <f t="shared" si="26"/>
        <v>41514</v>
      </c>
      <c r="J33" s="9">
        <f t="shared" si="26"/>
        <v>51879</v>
      </c>
    </row>
    <row r="34" spans="1:12" ht="18" customHeight="1" x14ac:dyDescent="0.25">
      <c r="A34" s="13" t="s">
        <v>55</v>
      </c>
      <c r="B34" s="5">
        <f t="shared" si="15"/>
        <v>35</v>
      </c>
      <c r="C34" s="5">
        <f t="shared" si="15"/>
        <v>7823</v>
      </c>
      <c r="D34" s="5">
        <f t="shared" si="15"/>
        <v>18775</v>
      </c>
      <c r="E34" s="8">
        <f t="shared" si="26"/>
        <v>28</v>
      </c>
      <c r="F34" s="8">
        <f t="shared" si="26"/>
        <v>3310</v>
      </c>
      <c r="G34" s="8">
        <f t="shared" si="26"/>
        <v>5945</v>
      </c>
      <c r="H34" s="8">
        <f t="shared" si="26"/>
        <v>7</v>
      </c>
      <c r="I34" s="8">
        <f t="shared" si="26"/>
        <v>4513</v>
      </c>
      <c r="J34" s="9">
        <f t="shared" si="26"/>
        <v>12830</v>
      </c>
    </row>
    <row r="35" spans="1:12" ht="18" customHeight="1" x14ac:dyDescent="0.25">
      <c r="A35" s="13" t="s">
        <v>34</v>
      </c>
      <c r="B35" s="5">
        <f t="shared" si="15"/>
        <v>43</v>
      </c>
      <c r="C35" s="5">
        <f t="shared" si="15"/>
        <v>2800</v>
      </c>
      <c r="D35" s="5">
        <f t="shared" si="15"/>
        <v>7211</v>
      </c>
      <c r="E35" s="8">
        <f t="shared" si="26"/>
        <v>42</v>
      </c>
      <c r="F35" s="8">
        <f t="shared" si="26"/>
        <v>1854</v>
      </c>
      <c r="G35" s="8">
        <f t="shared" si="26"/>
        <v>5108</v>
      </c>
      <c r="H35" s="8">
        <f t="shared" si="26"/>
        <v>1</v>
      </c>
      <c r="I35" s="8">
        <f t="shared" si="26"/>
        <v>946</v>
      </c>
      <c r="J35" s="9">
        <f t="shared" si="26"/>
        <v>2103</v>
      </c>
    </row>
    <row r="36" spans="1:12" ht="18" customHeight="1" x14ac:dyDescent="0.25">
      <c r="A36" s="13" t="s">
        <v>45</v>
      </c>
      <c r="B36" s="5">
        <f t="shared" si="15"/>
        <v>3</v>
      </c>
      <c r="C36" s="5">
        <f t="shared" si="15"/>
        <v>5996</v>
      </c>
      <c r="D36" s="5">
        <f t="shared" si="15"/>
        <v>47137</v>
      </c>
      <c r="E36" s="9">
        <f t="shared" ref="E36:J36" si="27">+E190+E244</f>
        <v>2</v>
      </c>
      <c r="F36" s="9">
        <f t="shared" si="27"/>
        <v>5801</v>
      </c>
      <c r="G36" s="9">
        <f t="shared" si="27"/>
        <v>46637</v>
      </c>
      <c r="H36" s="9">
        <f t="shared" si="27"/>
        <v>1</v>
      </c>
      <c r="I36" s="9">
        <f t="shared" si="27"/>
        <v>195</v>
      </c>
      <c r="J36" s="9">
        <f t="shared" si="27"/>
        <v>500</v>
      </c>
    </row>
    <row r="37" spans="1:12" ht="18" customHeight="1" x14ac:dyDescent="0.25">
      <c r="A37" s="13" t="s">
        <v>46</v>
      </c>
      <c r="B37" s="5">
        <f t="shared" si="15"/>
        <v>6</v>
      </c>
      <c r="C37" s="5">
        <f t="shared" si="15"/>
        <v>3072</v>
      </c>
      <c r="D37" s="5">
        <f t="shared" si="15"/>
        <v>23406</v>
      </c>
      <c r="E37" s="9">
        <f t="shared" ref="E37:J37" si="28">E95+E191+E245</f>
        <v>5</v>
      </c>
      <c r="F37" s="9">
        <f t="shared" si="28"/>
        <v>3069</v>
      </c>
      <c r="G37" s="9">
        <f t="shared" si="28"/>
        <v>23393</v>
      </c>
      <c r="H37" s="9">
        <f t="shared" si="28"/>
        <v>1</v>
      </c>
      <c r="I37" s="9">
        <f t="shared" si="28"/>
        <v>3</v>
      </c>
      <c r="J37" s="9">
        <f t="shared" si="28"/>
        <v>13</v>
      </c>
    </row>
    <row r="38" spans="1:12" ht="18" customHeight="1" x14ac:dyDescent="0.25">
      <c r="A38" s="13" t="s">
        <v>63</v>
      </c>
      <c r="B38" s="5">
        <f t="shared" ref="B38" si="29">+E38+H38</f>
        <v>2</v>
      </c>
      <c r="C38" s="5">
        <f t="shared" ref="C38" si="30">+F38+I38</f>
        <v>7171</v>
      </c>
      <c r="D38" s="5">
        <f t="shared" ref="D38" si="31">+G38+J38</f>
        <v>17508</v>
      </c>
      <c r="E38" s="9">
        <f t="shared" ref="E38:I38" si="32">+E246</f>
        <v>2</v>
      </c>
      <c r="F38" s="9">
        <f t="shared" si="32"/>
        <v>7171</v>
      </c>
      <c r="G38" s="9">
        <f t="shared" si="32"/>
        <v>17508</v>
      </c>
      <c r="H38" s="9">
        <f t="shared" si="32"/>
        <v>0</v>
      </c>
      <c r="I38" s="9">
        <f t="shared" si="32"/>
        <v>0</v>
      </c>
      <c r="J38" s="9">
        <f>+J246</f>
        <v>0</v>
      </c>
    </row>
    <row r="39" spans="1:12" ht="18" customHeight="1" x14ac:dyDescent="0.25">
      <c r="A39" s="13" t="s">
        <v>47</v>
      </c>
      <c r="B39" s="5">
        <f t="shared" si="15"/>
        <v>11</v>
      </c>
      <c r="C39" s="5">
        <f t="shared" si="15"/>
        <v>39777</v>
      </c>
      <c r="D39" s="5">
        <f t="shared" si="15"/>
        <v>113956</v>
      </c>
      <c r="E39" s="9">
        <f t="shared" ref="E39:J39" si="33">+E192+E247</f>
        <v>8</v>
      </c>
      <c r="F39" s="9">
        <f t="shared" si="33"/>
        <v>39517</v>
      </c>
      <c r="G39" s="9">
        <f t="shared" si="33"/>
        <v>113456</v>
      </c>
      <c r="H39" s="9">
        <f t="shared" si="33"/>
        <v>3</v>
      </c>
      <c r="I39" s="9">
        <f t="shared" si="33"/>
        <v>260</v>
      </c>
      <c r="J39" s="9">
        <f t="shared" si="33"/>
        <v>500</v>
      </c>
    </row>
    <row r="40" spans="1:12" ht="18" customHeight="1" x14ac:dyDescent="0.25">
      <c r="A40" s="13" t="s">
        <v>48</v>
      </c>
      <c r="B40" s="5">
        <f t="shared" si="15"/>
        <v>29</v>
      </c>
      <c r="C40" s="5">
        <f t="shared" si="15"/>
        <v>1269</v>
      </c>
      <c r="D40" s="5">
        <f t="shared" si="15"/>
        <v>1980</v>
      </c>
      <c r="E40" s="8">
        <f t="shared" ref="E40:J40" si="34">E96+E143+E193+E248</f>
        <v>23</v>
      </c>
      <c r="F40" s="8">
        <f t="shared" si="34"/>
        <v>701</v>
      </c>
      <c r="G40" s="8">
        <f t="shared" si="34"/>
        <v>1320</v>
      </c>
      <c r="H40" s="8">
        <f t="shared" si="34"/>
        <v>6</v>
      </c>
      <c r="I40" s="8">
        <f t="shared" si="34"/>
        <v>568</v>
      </c>
      <c r="J40" s="9">
        <f t="shared" si="34"/>
        <v>660</v>
      </c>
    </row>
    <row r="41" spans="1:12" ht="18" customHeight="1" x14ac:dyDescent="0.25">
      <c r="A41" s="13" t="s">
        <v>50</v>
      </c>
      <c r="B41" s="5">
        <f>+E41+H41</f>
        <v>2</v>
      </c>
      <c r="C41" s="5">
        <f t="shared" si="15"/>
        <v>5275</v>
      </c>
      <c r="D41" s="5">
        <f t="shared" si="15"/>
        <v>7643</v>
      </c>
      <c r="E41" s="9">
        <f t="shared" ref="E41:I41" si="35">+E249</f>
        <v>2</v>
      </c>
      <c r="F41" s="9">
        <f t="shared" si="35"/>
        <v>5275</v>
      </c>
      <c r="G41" s="9">
        <f t="shared" si="35"/>
        <v>7643</v>
      </c>
      <c r="H41" s="9">
        <f t="shared" si="35"/>
        <v>0</v>
      </c>
      <c r="I41" s="9">
        <f t="shared" si="35"/>
        <v>0</v>
      </c>
      <c r="J41" s="9">
        <f>+J249</f>
        <v>0</v>
      </c>
    </row>
    <row r="42" spans="1:12" ht="18" customHeight="1" x14ac:dyDescent="0.25">
      <c r="A42" s="13" t="s">
        <v>16</v>
      </c>
      <c r="B42" s="5">
        <f t="shared" si="15"/>
        <v>47</v>
      </c>
      <c r="C42" s="5">
        <f t="shared" si="15"/>
        <v>6434</v>
      </c>
      <c r="D42" s="5">
        <f t="shared" si="15"/>
        <v>10211</v>
      </c>
      <c r="E42" s="8">
        <f t="shared" ref="E42:J43" si="36">E97+E144+E194+E250</f>
        <v>34</v>
      </c>
      <c r="F42" s="8">
        <f t="shared" si="36"/>
        <v>3961</v>
      </c>
      <c r="G42" s="8">
        <f t="shared" si="36"/>
        <v>5936</v>
      </c>
      <c r="H42" s="8">
        <f t="shared" si="36"/>
        <v>13</v>
      </c>
      <c r="I42" s="8">
        <f t="shared" si="36"/>
        <v>2473</v>
      </c>
      <c r="J42" s="9">
        <f t="shared" si="36"/>
        <v>4275</v>
      </c>
    </row>
    <row r="43" spans="1:12" ht="18" customHeight="1" x14ac:dyDescent="0.25">
      <c r="A43" s="13" t="s">
        <v>15</v>
      </c>
      <c r="B43" s="5">
        <f>+E43+H43</f>
        <v>334</v>
      </c>
      <c r="C43" s="5">
        <f t="shared" ref="C43:D43" si="37">+F43+I43</f>
        <v>21318</v>
      </c>
      <c r="D43" s="5">
        <f t="shared" si="37"/>
        <v>34179</v>
      </c>
      <c r="E43" s="8">
        <f t="shared" si="36"/>
        <v>328</v>
      </c>
      <c r="F43" s="8">
        <f t="shared" si="36"/>
        <v>20786</v>
      </c>
      <c r="G43" s="8">
        <f t="shared" si="36"/>
        <v>33410</v>
      </c>
      <c r="H43" s="8">
        <f t="shared" si="36"/>
        <v>6</v>
      </c>
      <c r="I43" s="8">
        <f t="shared" si="36"/>
        <v>532</v>
      </c>
      <c r="J43" s="9">
        <f t="shared" si="36"/>
        <v>769</v>
      </c>
    </row>
    <row r="44" spans="1:12" ht="20.100000000000001" customHeight="1" x14ac:dyDescent="0.25">
      <c r="A44" s="7" t="s">
        <v>7</v>
      </c>
      <c r="B44" s="5">
        <f t="shared" ref="B44:J44" si="38">SUM(B45:B52)</f>
        <v>127</v>
      </c>
      <c r="C44" s="5">
        <f t="shared" si="38"/>
        <v>14825</v>
      </c>
      <c r="D44" s="5">
        <f t="shared" si="38"/>
        <v>30415</v>
      </c>
      <c r="E44" s="5">
        <f t="shared" si="38"/>
        <v>110</v>
      </c>
      <c r="F44" s="5">
        <f t="shared" si="38"/>
        <v>11852</v>
      </c>
      <c r="G44" s="5">
        <f t="shared" si="38"/>
        <v>25571</v>
      </c>
      <c r="H44" s="5">
        <f t="shared" si="38"/>
        <v>17</v>
      </c>
      <c r="I44" s="5">
        <f t="shared" si="38"/>
        <v>2973</v>
      </c>
      <c r="J44" s="6">
        <f t="shared" si="38"/>
        <v>4844</v>
      </c>
    </row>
    <row r="45" spans="1:12" ht="18.95" customHeight="1" x14ac:dyDescent="0.25">
      <c r="A45" s="29" t="s">
        <v>66</v>
      </c>
      <c r="B45" s="5">
        <f t="shared" ref="B45:D52" si="39">+E45+H45</f>
        <v>6</v>
      </c>
      <c r="C45" s="5">
        <f t="shared" si="39"/>
        <v>119</v>
      </c>
      <c r="D45" s="5">
        <f t="shared" si="39"/>
        <v>586</v>
      </c>
      <c r="E45" s="9">
        <f t="shared" ref="E45:J45" si="40">E100+E197+E253</f>
        <v>3</v>
      </c>
      <c r="F45" s="9">
        <f t="shared" si="40"/>
        <v>85</v>
      </c>
      <c r="G45" s="9">
        <f t="shared" si="40"/>
        <v>537</v>
      </c>
      <c r="H45" s="9">
        <f t="shared" si="40"/>
        <v>3</v>
      </c>
      <c r="I45" s="9">
        <f t="shared" si="40"/>
        <v>34</v>
      </c>
      <c r="J45" s="9">
        <f t="shared" si="40"/>
        <v>49</v>
      </c>
    </row>
    <row r="46" spans="1:12" ht="18.95" customHeight="1" x14ac:dyDescent="0.25">
      <c r="A46" s="29" t="s">
        <v>24</v>
      </c>
      <c r="B46" s="5">
        <f>+E46+H46</f>
        <v>11</v>
      </c>
      <c r="C46" s="5">
        <f t="shared" si="39"/>
        <v>492</v>
      </c>
      <c r="D46" s="5">
        <f t="shared" si="39"/>
        <v>1218</v>
      </c>
      <c r="E46" s="8">
        <f t="shared" ref="E46:J46" si="41">E101+E147+E198+E254</f>
        <v>10</v>
      </c>
      <c r="F46" s="8">
        <f t="shared" si="41"/>
        <v>483</v>
      </c>
      <c r="G46" s="8">
        <f t="shared" si="41"/>
        <v>1158</v>
      </c>
      <c r="H46" s="8">
        <f t="shared" si="41"/>
        <v>1</v>
      </c>
      <c r="I46" s="8">
        <f t="shared" si="41"/>
        <v>9</v>
      </c>
      <c r="J46" s="9">
        <f t="shared" si="41"/>
        <v>60</v>
      </c>
      <c r="L46" s="1"/>
    </row>
    <row r="47" spans="1:12" ht="18.95" customHeight="1" x14ac:dyDescent="0.25">
      <c r="A47" s="29" t="s">
        <v>67</v>
      </c>
      <c r="B47" s="5">
        <f>+E47+H47</f>
        <v>7</v>
      </c>
      <c r="C47" s="5">
        <f>+F47+I47</f>
        <v>33</v>
      </c>
      <c r="D47" s="5">
        <f t="shared" ref="D47" si="42">+G47+J47</f>
        <v>222</v>
      </c>
      <c r="E47" s="9">
        <f t="shared" ref="E47:J47" si="43">E102+E148</f>
        <v>2</v>
      </c>
      <c r="F47" s="9">
        <f t="shared" si="43"/>
        <v>17</v>
      </c>
      <c r="G47" s="9">
        <f t="shared" si="43"/>
        <v>113</v>
      </c>
      <c r="H47" s="9">
        <f t="shared" si="43"/>
        <v>5</v>
      </c>
      <c r="I47" s="9">
        <f t="shared" si="43"/>
        <v>16</v>
      </c>
      <c r="J47" s="9">
        <f t="shared" si="43"/>
        <v>109</v>
      </c>
      <c r="L47" s="1"/>
    </row>
    <row r="48" spans="1:12" ht="18.95" customHeight="1" x14ac:dyDescent="0.25">
      <c r="A48" s="29" t="s">
        <v>49</v>
      </c>
      <c r="B48" s="5">
        <f t="shared" si="39"/>
        <v>5</v>
      </c>
      <c r="C48" s="5">
        <f t="shared" si="39"/>
        <v>37</v>
      </c>
      <c r="D48" s="5">
        <f t="shared" si="39"/>
        <v>305</v>
      </c>
      <c r="E48" s="9">
        <f t="shared" ref="E48:J48" si="44">E103+E149+E199</f>
        <v>2</v>
      </c>
      <c r="F48" s="9">
        <f t="shared" si="44"/>
        <v>29</v>
      </c>
      <c r="G48" s="9">
        <f t="shared" si="44"/>
        <v>267</v>
      </c>
      <c r="H48" s="9">
        <f t="shared" si="44"/>
        <v>3</v>
      </c>
      <c r="I48" s="9">
        <f t="shared" si="44"/>
        <v>8</v>
      </c>
      <c r="J48" s="9">
        <f t="shared" si="44"/>
        <v>38</v>
      </c>
      <c r="L48" s="1"/>
    </row>
    <row r="49" spans="1:12" ht="18.95" customHeight="1" x14ac:dyDescent="0.25">
      <c r="A49" s="29" t="s">
        <v>59</v>
      </c>
      <c r="B49" s="5">
        <f t="shared" si="39"/>
        <v>2</v>
      </c>
      <c r="C49" s="5">
        <f t="shared" si="39"/>
        <v>254</v>
      </c>
      <c r="D49" s="5">
        <f>+G49+J49</f>
        <v>1165</v>
      </c>
      <c r="E49" s="9">
        <f t="shared" ref="E49:I49" si="45">E200</f>
        <v>1</v>
      </c>
      <c r="F49" s="9">
        <f t="shared" si="45"/>
        <v>74</v>
      </c>
      <c r="G49" s="9">
        <f t="shared" si="45"/>
        <v>165</v>
      </c>
      <c r="H49" s="9">
        <f t="shared" si="45"/>
        <v>1</v>
      </c>
      <c r="I49" s="9">
        <f t="shared" si="45"/>
        <v>180</v>
      </c>
      <c r="J49" s="9">
        <f>J200</f>
        <v>1000</v>
      </c>
      <c r="L49" s="1"/>
    </row>
    <row r="50" spans="1:12" ht="18.95" customHeight="1" x14ac:dyDescent="0.25">
      <c r="A50" s="29" t="s">
        <v>58</v>
      </c>
      <c r="B50" s="5">
        <f t="shared" ref="B50" si="46">+E50+H50</f>
        <v>1</v>
      </c>
      <c r="C50" s="5">
        <f t="shared" ref="C50" si="47">+F50+I50</f>
        <v>41</v>
      </c>
      <c r="D50" s="5">
        <f>+G50+J50</f>
        <v>75</v>
      </c>
      <c r="E50" s="9">
        <f t="shared" ref="E50:I50" si="48">+E201</f>
        <v>1</v>
      </c>
      <c r="F50" s="9">
        <f t="shared" si="48"/>
        <v>41</v>
      </c>
      <c r="G50" s="9">
        <f t="shared" si="48"/>
        <v>75</v>
      </c>
      <c r="H50" s="9">
        <f t="shared" si="48"/>
        <v>0</v>
      </c>
      <c r="I50" s="9">
        <f t="shared" si="48"/>
        <v>0</v>
      </c>
      <c r="J50" s="9">
        <f>+J201</f>
        <v>0</v>
      </c>
      <c r="L50" s="1"/>
    </row>
    <row r="51" spans="1:12" ht="18.95" customHeight="1" x14ac:dyDescent="0.25">
      <c r="A51" s="29" t="s">
        <v>72</v>
      </c>
      <c r="B51" s="5">
        <f t="shared" si="39"/>
        <v>7</v>
      </c>
      <c r="C51" s="5">
        <f t="shared" si="39"/>
        <v>3006</v>
      </c>
      <c r="D51" s="5">
        <f t="shared" si="39"/>
        <v>3937</v>
      </c>
      <c r="E51" s="9">
        <f t="shared" ref="E51:J51" si="49">E104+E202+E255</f>
        <v>4</v>
      </c>
      <c r="F51" s="9">
        <f t="shared" si="49"/>
        <v>374</v>
      </c>
      <c r="G51" s="9">
        <f t="shared" si="49"/>
        <v>474</v>
      </c>
      <c r="H51" s="9">
        <f t="shared" si="49"/>
        <v>3</v>
      </c>
      <c r="I51" s="9">
        <f t="shared" si="49"/>
        <v>2632</v>
      </c>
      <c r="J51" s="9">
        <f t="shared" si="49"/>
        <v>3463</v>
      </c>
      <c r="L51" s="1"/>
    </row>
    <row r="52" spans="1:12" ht="18.95" customHeight="1" x14ac:dyDescent="0.25">
      <c r="A52" s="29" t="s">
        <v>25</v>
      </c>
      <c r="B52" s="5">
        <f t="shared" si="39"/>
        <v>88</v>
      </c>
      <c r="C52" s="5">
        <f t="shared" si="39"/>
        <v>10843</v>
      </c>
      <c r="D52" s="5">
        <f t="shared" si="39"/>
        <v>22907</v>
      </c>
      <c r="E52" s="8">
        <f t="shared" ref="E52:J52" si="50">E105+E150+E203+E256</f>
        <v>87</v>
      </c>
      <c r="F52" s="8">
        <f t="shared" si="50"/>
        <v>10749</v>
      </c>
      <c r="G52" s="8">
        <f t="shared" si="50"/>
        <v>22782</v>
      </c>
      <c r="H52" s="8">
        <f t="shared" si="50"/>
        <v>1</v>
      </c>
      <c r="I52" s="8">
        <f t="shared" si="50"/>
        <v>94</v>
      </c>
      <c r="J52" s="9">
        <f t="shared" si="50"/>
        <v>125</v>
      </c>
      <c r="L52" s="1"/>
    </row>
    <row r="53" spans="1:12" ht="23.1" customHeight="1" x14ac:dyDescent="0.25">
      <c r="A53" s="14" t="s">
        <v>13</v>
      </c>
      <c r="B53" s="12">
        <f>+B54+B62</f>
        <v>2579</v>
      </c>
      <c r="C53" s="11">
        <f t="shared" ref="C53:J53" si="51">+C54+C62</f>
        <v>185235</v>
      </c>
      <c r="D53" s="11">
        <f t="shared" si="51"/>
        <v>283310</v>
      </c>
      <c r="E53" s="11">
        <f>+E54+E62</f>
        <v>2559</v>
      </c>
      <c r="F53" s="11">
        <f t="shared" si="51"/>
        <v>162098</v>
      </c>
      <c r="G53" s="11">
        <f t="shared" si="51"/>
        <v>249358</v>
      </c>
      <c r="H53" s="11">
        <f t="shared" si="51"/>
        <v>20</v>
      </c>
      <c r="I53" s="11">
        <f t="shared" si="51"/>
        <v>23137</v>
      </c>
      <c r="J53" s="11">
        <f t="shared" si="51"/>
        <v>33952</v>
      </c>
      <c r="L53" s="1"/>
    </row>
    <row r="54" spans="1:12" ht="20.100000000000001" customHeight="1" x14ac:dyDescent="0.25">
      <c r="A54" s="7" t="s">
        <v>14</v>
      </c>
      <c r="B54" s="5">
        <f>SUM(B55:B61)</f>
        <v>1026</v>
      </c>
      <c r="C54" s="5">
        <f t="shared" ref="C54:J54" si="52">SUM(C55:C61)</f>
        <v>73998</v>
      </c>
      <c r="D54" s="5">
        <f t="shared" si="52"/>
        <v>132649</v>
      </c>
      <c r="E54" s="5">
        <f t="shared" si="52"/>
        <v>1015</v>
      </c>
      <c r="F54" s="5">
        <f t="shared" si="52"/>
        <v>69324</v>
      </c>
      <c r="G54" s="5">
        <f t="shared" si="52"/>
        <v>124048</v>
      </c>
      <c r="H54" s="5">
        <f t="shared" si="52"/>
        <v>11</v>
      </c>
      <c r="I54" s="5">
        <f t="shared" si="52"/>
        <v>4674</v>
      </c>
      <c r="J54" s="6">
        <f t="shared" si="52"/>
        <v>8601</v>
      </c>
      <c r="L54" s="1"/>
    </row>
    <row r="55" spans="1:12" ht="18.95" customHeight="1" x14ac:dyDescent="0.25">
      <c r="A55" s="13" t="s">
        <v>69</v>
      </c>
      <c r="B55" s="5">
        <f t="shared" ref="B55:D55" si="53">+E55+H55</f>
        <v>9</v>
      </c>
      <c r="C55" s="5">
        <f t="shared" si="53"/>
        <v>589</v>
      </c>
      <c r="D55" s="5">
        <f t="shared" si="53"/>
        <v>2214</v>
      </c>
      <c r="E55" s="8">
        <f t="shared" ref="E55:J55" si="54">E108+E153+E206+E259</f>
        <v>7</v>
      </c>
      <c r="F55" s="8">
        <f t="shared" si="54"/>
        <v>213</v>
      </c>
      <c r="G55" s="8">
        <f t="shared" si="54"/>
        <v>511</v>
      </c>
      <c r="H55" s="8">
        <f t="shared" si="54"/>
        <v>2</v>
      </c>
      <c r="I55" s="8">
        <f t="shared" si="54"/>
        <v>376</v>
      </c>
      <c r="J55" s="9">
        <f t="shared" si="54"/>
        <v>1703</v>
      </c>
      <c r="L55" s="1"/>
    </row>
    <row r="56" spans="1:12" ht="18.95" customHeight="1" x14ac:dyDescent="0.25">
      <c r="A56" s="13" t="s">
        <v>56</v>
      </c>
      <c r="B56" s="5">
        <f t="shared" ref="B56" si="55">+E56+H56</f>
        <v>35</v>
      </c>
      <c r="C56" s="5">
        <f t="shared" ref="C56" si="56">+F56+I56</f>
        <v>3063</v>
      </c>
      <c r="D56" s="5">
        <f t="shared" ref="D56" si="57">+G56+J56</f>
        <v>4359</v>
      </c>
      <c r="E56" s="9">
        <f t="shared" ref="E56:J56" si="58">E109+E207</f>
        <v>35</v>
      </c>
      <c r="F56" s="9">
        <f t="shared" si="58"/>
        <v>3063</v>
      </c>
      <c r="G56" s="9">
        <f t="shared" si="58"/>
        <v>4359</v>
      </c>
      <c r="H56" s="9">
        <f t="shared" si="58"/>
        <v>0</v>
      </c>
      <c r="I56" s="9">
        <f t="shared" si="58"/>
        <v>0</v>
      </c>
      <c r="J56" s="9">
        <f t="shared" si="58"/>
        <v>0</v>
      </c>
      <c r="L56" s="1"/>
    </row>
    <row r="57" spans="1:12" ht="18.95" customHeight="1" x14ac:dyDescent="0.25">
      <c r="A57" s="13" t="s">
        <v>26</v>
      </c>
      <c r="B57" s="5">
        <f t="shared" ref="B57:D61" si="59">+E57+H57</f>
        <v>251</v>
      </c>
      <c r="C57" s="5">
        <f t="shared" si="59"/>
        <v>12631</v>
      </c>
      <c r="D57" s="5">
        <f t="shared" si="59"/>
        <v>23427</v>
      </c>
      <c r="E57" s="8">
        <f t="shared" ref="E57:J58" si="60">E110+E154+E208+E260</f>
        <v>248</v>
      </c>
      <c r="F57" s="8">
        <f t="shared" si="60"/>
        <v>12069</v>
      </c>
      <c r="G57" s="8">
        <f t="shared" si="60"/>
        <v>21635</v>
      </c>
      <c r="H57" s="8">
        <f t="shared" si="60"/>
        <v>3</v>
      </c>
      <c r="I57" s="8">
        <f t="shared" si="60"/>
        <v>562</v>
      </c>
      <c r="J57" s="9">
        <f t="shared" si="60"/>
        <v>1792</v>
      </c>
      <c r="L57" s="1"/>
    </row>
    <row r="58" spans="1:12" ht="18.95" customHeight="1" x14ac:dyDescent="0.25">
      <c r="A58" s="13" t="s">
        <v>27</v>
      </c>
      <c r="B58" s="5">
        <f t="shared" si="59"/>
        <v>606</v>
      </c>
      <c r="C58" s="5">
        <f t="shared" si="59"/>
        <v>32465</v>
      </c>
      <c r="D58" s="5">
        <f t="shared" si="59"/>
        <v>64966</v>
      </c>
      <c r="E58" s="8">
        <f t="shared" si="60"/>
        <v>605</v>
      </c>
      <c r="F58" s="8">
        <f t="shared" si="60"/>
        <v>32356</v>
      </c>
      <c r="G58" s="8">
        <f t="shared" si="60"/>
        <v>64821</v>
      </c>
      <c r="H58" s="8">
        <f t="shared" si="60"/>
        <v>1</v>
      </c>
      <c r="I58" s="8">
        <f t="shared" si="60"/>
        <v>109</v>
      </c>
      <c r="J58" s="9">
        <f t="shared" si="60"/>
        <v>145</v>
      </c>
      <c r="L58" s="1"/>
    </row>
    <row r="59" spans="1:12" ht="18.95" customHeight="1" x14ac:dyDescent="0.25">
      <c r="A59" s="13" t="s">
        <v>38</v>
      </c>
      <c r="B59" s="5">
        <f t="shared" si="59"/>
        <v>32</v>
      </c>
      <c r="C59" s="5">
        <f t="shared" si="59"/>
        <v>3723</v>
      </c>
      <c r="D59" s="5">
        <f t="shared" si="59"/>
        <v>5161</v>
      </c>
      <c r="E59" s="9">
        <f t="shared" ref="E59:J59" si="61">+E156+E210+E262</f>
        <v>31</v>
      </c>
      <c r="F59" s="9">
        <f t="shared" si="61"/>
        <v>1942</v>
      </c>
      <c r="G59" s="9">
        <f t="shared" si="61"/>
        <v>2935</v>
      </c>
      <c r="H59" s="9">
        <f t="shared" si="61"/>
        <v>1</v>
      </c>
      <c r="I59" s="9">
        <f t="shared" si="61"/>
        <v>1781</v>
      </c>
      <c r="J59" s="9">
        <f t="shared" si="61"/>
        <v>2226</v>
      </c>
      <c r="L59" s="1"/>
    </row>
    <row r="60" spans="1:12" ht="18.95" customHeight="1" x14ac:dyDescent="0.25">
      <c r="A60" s="13" t="s">
        <v>40</v>
      </c>
      <c r="B60" s="5">
        <f t="shared" si="59"/>
        <v>12</v>
      </c>
      <c r="C60" s="5">
        <f t="shared" si="59"/>
        <v>2713</v>
      </c>
      <c r="D60" s="5">
        <f t="shared" si="59"/>
        <v>5033</v>
      </c>
      <c r="E60" s="8">
        <f t="shared" ref="E60:J60" si="62">E112+E157+E211+E263</f>
        <v>12</v>
      </c>
      <c r="F60" s="8">
        <f t="shared" si="62"/>
        <v>2713</v>
      </c>
      <c r="G60" s="8">
        <f t="shared" si="62"/>
        <v>5033</v>
      </c>
      <c r="H60" s="8">
        <f t="shared" si="62"/>
        <v>0</v>
      </c>
      <c r="I60" s="8">
        <f t="shared" si="62"/>
        <v>0</v>
      </c>
      <c r="J60" s="9">
        <f t="shared" si="62"/>
        <v>0</v>
      </c>
      <c r="L60" s="1"/>
    </row>
    <row r="61" spans="1:12" ht="18.95" customHeight="1" x14ac:dyDescent="0.25">
      <c r="A61" s="13" t="s">
        <v>39</v>
      </c>
      <c r="B61" s="5">
        <f t="shared" si="59"/>
        <v>81</v>
      </c>
      <c r="C61" s="5">
        <f t="shared" si="59"/>
        <v>18814</v>
      </c>
      <c r="D61" s="5">
        <f t="shared" si="59"/>
        <v>27489</v>
      </c>
      <c r="E61" s="9">
        <f t="shared" ref="E61:J61" si="63">E113+E158+E264</f>
        <v>77</v>
      </c>
      <c r="F61" s="9">
        <f t="shared" si="63"/>
        <v>16968</v>
      </c>
      <c r="G61" s="9">
        <f t="shared" si="63"/>
        <v>24754</v>
      </c>
      <c r="H61" s="9">
        <f t="shared" si="63"/>
        <v>4</v>
      </c>
      <c r="I61" s="9">
        <f t="shared" si="63"/>
        <v>1846</v>
      </c>
      <c r="J61" s="9">
        <f t="shared" si="63"/>
        <v>2735</v>
      </c>
      <c r="L61" s="1"/>
    </row>
    <row r="62" spans="1:12" ht="16.5" customHeight="1" x14ac:dyDescent="0.25">
      <c r="A62" s="7" t="s">
        <v>28</v>
      </c>
      <c r="B62" s="5">
        <f t="shared" ref="B62:J62" si="64">SUM(B63:B71)</f>
        <v>1553</v>
      </c>
      <c r="C62" s="5">
        <f t="shared" si="64"/>
        <v>111237</v>
      </c>
      <c r="D62" s="5">
        <f t="shared" si="64"/>
        <v>150661</v>
      </c>
      <c r="E62" s="5">
        <f t="shared" si="64"/>
        <v>1544</v>
      </c>
      <c r="F62" s="5">
        <f t="shared" si="64"/>
        <v>92774</v>
      </c>
      <c r="G62" s="5">
        <f t="shared" si="64"/>
        <v>125310</v>
      </c>
      <c r="H62" s="5">
        <f t="shared" si="64"/>
        <v>9</v>
      </c>
      <c r="I62" s="5">
        <f t="shared" si="64"/>
        <v>18463</v>
      </c>
      <c r="J62" s="6">
        <f t="shared" si="64"/>
        <v>25351</v>
      </c>
      <c r="L62" s="1"/>
    </row>
    <row r="63" spans="1:12" ht="16.5" customHeight="1" x14ac:dyDescent="0.25">
      <c r="A63" s="13" t="s">
        <v>29</v>
      </c>
      <c r="B63" s="5">
        <f>+E63+H63</f>
        <v>36</v>
      </c>
      <c r="C63" s="5">
        <f>+F63+I63</f>
        <v>17998</v>
      </c>
      <c r="D63" s="5">
        <f>+G63+J63</f>
        <v>21461</v>
      </c>
      <c r="E63" s="8">
        <f t="shared" ref="E63:J63" si="65">E116+E160+E213+E267</f>
        <v>34</v>
      </c>
      <c r="F63" s="8">
        <f t="shared" si="65"/>
        <v>2772</v>
      </c>
      <c r="G63" s="8">
        <f t="shared" si="65"/>
        <v>4791</v>
      </c>
      <c r="H63" s="8">
        <f t="shared" si="65"/>
        <v>2</v>
      </c>
      <c r="I63" s="8">
        <f t="shared" si="65"/>
        <v>15226</v>
      </c>
      <c r="J63" s="9">
        <f t="shared" si="65"/>
        <v>16670</v>
      </c>
      <c r="L63" s="1"/>
    </row>
    <row r="64" spans="1:12" ht="16.5" customHeight="1" x14ac:dyDescent="0.25">
      <c r="A64" s="13" t="s">
        <v>35</v>
      </c>
      <c r="B64" s="5">
        <f t="shared" ref="B64:D70" si="66">+E64+H64</f>
        <v>118</v>
      </c>
      <c r="C64" s="5">
        <f t="shared" si="66"/>
        <v>7144</v>
      </c>
      <c r="D64" s="5">
        <f t="shared" si="66"/>
        <v>10548</v>
      </c>
      <c r="E64" s="9">
        <f t="shared" ref="E64:J64" si="67">+E161+E214+E268</f>
        <v>118</v>
      </c>
      <c r="F64" s="9">
        <f t="shared" si="67"/>
        <v>7144</v>
      </c>
      <c r="G64" s="9">
        <f t="shared" si="67"/>
        <v>10548</v>
      </c>
      <c r="H64" s="9">
        <f t="shared" si="67"/>
        <v>0</v>
      </c>
      <c r="I64" s="9">
        <f t="shared" si="67"/>
        <v>0</v>
      </c>
      <c r="J64" s="9">
        <f t="shared" si="67"/>
        <v>0</v>
      </c>
      <c r="L64" s="1"/>
    </row>
    <row r="65" spans="1:12" ht="16.5" customHeight="1" x14ac:dyDescent="0.25">
      <c r="A65" s="13" t="s">
        <v>57</v>
      </c>
      <c r="B65" s="5">
        <f t="shared" ref="B65" si="68">+E65+H65</f>
        <v>1</v>
      </c>
      <c r="C65" s="5">
        <f t="shared" ref="C65" si="69">+F65+I65</f>
        <v>510</v>
      </c>
      <c r="D65" s="5">
        <f t="shared" ref="D65" si="70">+G65+J65</f>
        <v>600</v>
      </c>
      <c r="E65" s="9">
        <f t="shared" ref="E65:I65" si="71">E162</f>
        <v>0</v>
      </c>
      <c r="F65" s="9">
        <f t="shared" si="71"/>
        <v>0</v>
      </c>
      <c r="G65" s="9">
        <f t="shared" si="71"/>
        <v>0</v>
      </c>
      <c r="H65" s="9">
        <f t="shared" si="71"/>
        <v>1</v>
      </c>
      <c r="I65" s="9">
        <f t="shared" si="71"/>
        <v>510</v>
      </c>
      <c r="J65" s="9">
        <f>J162</f>
        <v>600</v>
      </c>
      <c r="L65" s="1"/>
    </row>
    <row r="66" spans="1:12" ht="16.5" customHeight="1" x14ac:dyDescent="0.25">
      <c r="A66" s="13" t="s">
        <v>51</v>
      </c>
      <c r="B66" s="5">
        <f t="shared" si="66"/>
        <v>11</v>
      </c>
      <c r="C66" s="5">
        <f t="shared" si="66"/>
        <v>779</v>
      </c>
      <c r="D66" s="5">
        <f t="shared" si="66"/>
        <v>1078</v>
      </c>
      <c r="E66" s="9">
        <f t="shared" ref="E66:I66" si="72">E163</f>
        <v>11</v>
      </c>
      <c r="F66" s="9">
        <f t="shared" si="72"/>
        <v>779</v>
      </c>
      <c r="G66" s="9">
        <f t="shared" si="72"/>
        <v>1078</v>
      </c>
      <c r="H66" s="9">
        <f t="shared" si="72"/>
        <v>0</v>
      </c>
      <c r="I66" s="9">
        <f t="shared" si="72"/>
        <v>0</v>
      </c>
      <c r="J66" s="9">
        <f>J163</f>
        <v>0</v>
      </c>
      <c r="L66" s="1"/>
    </row>
    <row r="67" spans="1:12" ht="16.5" customHeight="1" x14ac:dyDescent="0.25">
      <c r="A67" s="13" t="s">
        <v>76</v>
      </c>
      <c r="B67" s="5">
        <f t="shared" ref="B67" si="73">+E67+H67</f>
        <v>2</v>
      </c>
      <c r="C67" s="5">
        <f t="shared" ref="C67" si="74">+F67+I67</f>
        <v>951</v>
      </c>
      <c r="D67" s="5">
        <f t="shared" ref="D67" si="75">+G67+J67</f>
        <v>5761</v>
      </c>
      <c r="E67" s="9">
        <f t="shared" ref="E67:I67" si="76">+E269</f>
        <v>0</v>
      </c>
      <c r="F67" s="9">
        <f t="shared" si="76"/>
        <v>0</v>
      </c>
      <c r="G67" s="9">
        <f t="shared" si="76"/>
        <v>0</v>
      </c>
      <c r="H67" s="9">
        <f t="shared" si="76"/>
        <v>2</v>
      </c>
      <c r="I67" s="9">
        <f t="shared" si="76"/>
        <v>951</v>
      </c>
      <c r="J67" s="9">
        <f>+J269</f>
        <v>5761</v>
      </c>
      <c r="L67" s="1"/>
    </row>
    <row r="68" spans="1:12" ht="16.5" customHeight="1" x14ac:dyDescent="0.25">
      <c r="A68" s="13" t="s">
        <v>36</v>
      </c>
      <c r="B68" s="5">
        <f>+E68+H68</f>
        <v>93</v>
      </c>
      <c r="C68" s="5">
        <f t="shared" si="66"/>
        <v>4900</v>
      </c>
      <c r="D68" s="5">
        <f t="shared" si="66"/>
        <v>7285</v>
      </c>
      <c r="E68" s="8">
        <f t="shared" ref="E68:J69" si="77">E117+E164+E215+E270</f>
        <v>92</v>
      </c>
      <c r="F68" s="8">
        <f t="shared" si="77"/>
        <v>4760</v>
      </c>
      <c r="G68" s="8">
        <f t="shared" si="77"/>
        <v>7120</v>
      </c>
      <c r="H68" s="8">
        <f t="shared" si="77"/>
        <v>1</v>
      </c>
      <c r="I68" s="8">
        <f t="shared" si="77"/>
        <v>140</v>
      </c>
      <c r="J68" s="9">
        <f t="shared" si="77"/>
        <v>165</v>
      </c>
      <c r="L68" s="1"/>
    </row>
    <row r="69" spans="1:12" ht="16.5" customHeight="1" x14ac:dyDescent="0.25">
      <c r="A69" s="13" t="s">
        <v>37</v>
      </c>
      <c r="B69" s="5">
        <f t="shared" si="66"/>
        <v>1118</v>
      </c>
      <c r="C69" s="5">
        <f t="shared" si="66"/>
        <v>63690</v>
      </c>
      <c r="D69" s="5">
        <f t="shared" si="66"/>
        <v>78802</v>
      </c>
      <c r="E69" s="8">
        <f t="shared" si="77"/>
        <v>1117</v>
      </c>
      <c r="F69" s="8">
        <f t="shared" si="77"/>
        <v>63345</v>
      </c>
      <c r="G69" s="8">
        <f t="shared" si="77"/>
        <v>78396</v>
      </c>
      <c r="H69" s="8">
        <f t="shared" si="77"/>
        <v>1</v>
      </c>
      <c r="I69" s="8">
        <f t="shared" si="77"/>
        <v>345</v>
      </c>
      <c r="J69" s="9">
        <f t="shared" si="77"/>
        <v>406</v>
      </c>
      <c r="L69" s="1"/>
    </row>
    <row r="70" spans="1:12" ht="16.5" customHeight="1" x14ac:dyDescent="0.25">
      <c r="A70" s="13" t="s">
        <v>31</v>
      </c>
      <c r="B70" s="5">
        <f>+E70+H70</f>
        <v>172</v>
      </c>
      <c r="C70" s="5">
        <f t="shared" si="66"/>
        <v>13974</v>
      </c>
      <c r="D70" s="5">
        <f t="shared" si="66"/>
        <v>23377</v>
      </c>
      <c r="E70" s="9">
        <f t="shared" ref="E70:J70" si="78">E166+E217+E272</f>
        <v>172</v>
      </c>
      <c r="F70" s="9">
        <f t="shared" si="78"/>
        <v>13974</v>
      </c>
      <c r="G70" s="9">
        <f t="shared" si="78"/>
        <v>23377</v>
      </c>
      <c r="H70" s="9">
        <f t="shared" si="78"/>
        <v>0</v>
      </c>
      <c r="I70" s="9">
        <f t="shared" si="78"/>
        <v>0</v>
      </c>
      <c r="J70" s="9">
        <f t="shared" si="78"/>
        <v>0</v>
      </c>
      <c r="L70" s="1"/>
    </row>
    <row r="71" spans="1:12" ht="16.5" customHeight="1" x14ac:dyDescent="0.25">
      <c r="A71" s="13" t="s">
        <v>64</v>
      </c>
      <c r="B71" s="5">
        <f>+E71+H71</f>
        <v>2</v>
      </c>
      <c r="C71" s="5">
        <f t="shared" ref="C71" si="79">+F71+I71</f>
        <v>1291</v>
      </c>
      <c r="D71" s="5">
        <f t="shared" ref="D71" si="80">+G71+J71</f>
        <v>1749</v>
      </c>
      <c r="E71" s="9">
        <f t="shared" ref="E71:I71" si="81">+E273</f>
        <v>0</v>
      </c>
      <c r="F71" s="9">
        <f t="shared" si="81"/>
        <v>0</v>
      </c>
      <c r="G71" s="9">
        <f t="shared" si="81"/>
        <v>0</v>
      </c>
      <c r="H71" s="9">
        <f t="shared" si="81"/>
        <v>2</v>
      </c>
      <c r="I71" s="9">
        <f t="shared" si="81"/>
        <v>1291</v>
      </c>
      <c r="J71" s="9">
        <f>+J273</f>
        <v>1749</v>
      </c>
      <c r="L71" s="1"/>
    </row>
    <row r="72" spans="1:12" ht="33.75" customHeight="1" x14ac:dyDescent="0.25">
      <c r="A72" s="10"/>
      <c r="B72" s="32" t="s">
        <v>8</v>
      </c>
      <c r="C72" s="33"/>
      <c r="D72" s="33"/>
      <c r="E72" s="33"/>
      <c r="F72" s="33"/>
      <c r="G72" s="33"/>
      <c r="H72" s="33"/>
      <c r="I72" s="33"/>
      <c r="J72" s="33"/>
      <c r="L72" s="1"/>
    </row>
    <row r="73" spans="1:12" ht="24.95" customHeight="1" x14ac:dyDescent="0.25">
      <c r="A73" s="4" t="s">
        <v>6</v>
      </c>
      <c r="B73" s="5">
        <f t="shared" ref="B73:J73" si="82">+B74+B78+B106</f>
        <v>1223</v>
      </c>
      <c r="C73" s="5">
        <f t="shared" si="82"/>
        <v>69187</v>
      </c>
      <c r="D73" s="5">
        <f t="shared" si="82"/>
        <v>158696</v>
      </c>
      <c r="E73" s="5">
        <f t="shared" si="82"/>
        <v>1204</v>
      </c>
      <c r="F73" s="5">
        <f t="shared" si="82"/>
        <v>60869</v>
      </c>
      <c r="G73" s="5">
        <f t="shared" si="82"/>
        <v>132516</v>
      </c>
      <c r="H73" s="5">
        <f t="shared" si="82"/>
        <v>19</v>
      </c>
      <c r="I73" s="5">
        <f t="shared" si="82"/>
        <v>8318</v>
      </c>
      <c r="J73" s="6">
        <f t="shared" si="82"/>
        <v>26180</v>
      </c>
    </row>
    <row r="74" spans="1:12" ht="22.5" customHeight="1" x14ac:dyDescent="0.25">
      <c r="A74" s="23" t="s">
        <v>12</v>
      </c>
      <c r="B74" s="5">
        <f>+B75</f>
        <v>26</v>
      </c>
      <c r="C74" s="5">
        <f>+C75</f>
        <v>2696</v>
      </c>
      <c r="D74" s="5">
        <f t="shared" ref="D74:J74" si="83">+D75</f>
        <v>14623</v>
      </c>
      <c r="E74" s="5">
        <f>+E75</f>
        <v>23</v>
      </c>
      <c r="F74" s="5">
        <f t="shared" si="83"/>
        <v>682</v>
      </c>
      <c r="G74" s="5">
        <f t="shared" si="83"/>
        <v>4538</v>
      </c>
      <c r="H74" s="5">
        <f t="shared" si="83"/>
        <v>3</v>
      </c>
      <c r="I74" s="5">
        <f t="shared" si="83"/>
        <v>2014</v>
      </c>
      <c r="J74" s="6">
        <f t="shared" si="83"/>
        <v>10085</v>
      </c>
    </row>
    <row r="75" spans="1:12" ht="27.75" customHeight="1" x14ac:dyDescent="0.25">
      <c r="A75" s="7" t="s">
        <v>12</v>
      </c>
      <c r="B75" s="5">
        <f>+E75+H75</f>
        <v>26</v>
      </c>
      <c r="C75" s="5">
        <f>+F75+I75</f>
        <v>2696</v>
      </c>
      <c r="D75" s="5">
        <f>+G75+J75</f>
        <v>14623</v>
      </c>
      <c r="E75" s="5">
        <f t="shared" ref="E75:J75" si="84">SUM(E76:E77)</f>
        <v>23</v>
      </c>
      <c r="F75" s="5">
        <f t="shared" si="84"/>
        <v>682</v>
      </c>
      <c r="G75" s="5">
        <f t="shared" si="84"/>
        <v>4538</v>
      </c>
      <c r="H75" s="5">
        <f t="shared" si="84"/>
        <v>3</v>
      </c>
      <c r="I75" s="5">
        <f t="shared" si="84"/>
        <v>2014</v>
      </c>
      <c r="J75" s="6">
        <f t="shared" si="84"/>
        <v>10085</v>
      </c>
    </row>
    <row r="76" spans="1:12" ht="18" customHeight="1" x14ac:dyDescent="0.25">
      <c r="A76" s="13" t="s">
        <v>52</v>
      </c>
      <c r="B76" s="5">
        <f t="shared" ref="B76" si="85">+E76+H76</f>
        <v>1</v>
      </c>
      <c r="C76" s="5">
        <f t="shared" ref="C76" si="86">+F76+I76</f>
        <v>638</v>
      </c>
      <c r="D76" s="5">
        <f t="shared" ref="D76" si="87">+G76+J76</f>
        <v>4252</v>
      </c>
      <c r="E76" s="8">
        <v>0</v>
      </c>
      <c r="F76" s="8">
        <v>0</v>
      </c>
      <c r="G76" s="8">
        <v>0</v>
      </c>
      <c r="H76" s="8">
        <v>1</v>
      </c>
      <c r="I76" s="8">
        <v>638</v>
      </c>
      <c r="J76" s="9">
        <v>4252</v>
      </c>
    </row>
    <row r="77" spans="1:12" ht="18" customHeight="1" x14ac:dyDescent="0.25">
      <c r="A77" s="13" t="s">
        <v>53</v>
      </c>
      <c r="B77" s="5">
        <f>+E77+H77</f>
        <v>25</v>
      </c>
      <c r="C77" s="5">
        <f>+F77+I77</f>
        <v>2058</v>
      </c>
      <c r="D77" s="5">
        <f>+G77+J77</f>
        <v>10371</v>
      </c>
      <c r="E77" s="8">
        <v>23</v>
      </c>
      <c r="F77" s="8">
        <v>682</v>
      </c>
      <c r="G77" s="8">
        <v>4538</v>
      </c>
      <c r="H77" s="8">
        <v>2</v>
      </c>
      <c r="I77" s="8">
        <v>1376</v>
      </c>
      <c r="J77" s="9">
        <v>5833</v>
      </c>
      <c r="K77" s="22"/>
    </row>
    <row r="78" spans="1:12" ht="27.75" customHeight="1" x14ac:dyDescent="0.25">
      <c r="A78" s="10" t="s">
        <v>9</v>
      </c>
      <c r="B78" s="5">
        <f t="shared" ref="B78:J78" si="88">+B79+B99</f>
        <v>691</v>
      </c>
      <c r="C78" s="5">
        <f t="shared" si="88"/>
        <v>45144</v>
      </c>
      <c r="D78" s="5">
        <f t="shared" si="88"/>
        <v>92428</v>
      </c>
      <c r="E78" s="5">
        <f t="shared" si="88"/>
        <v>676</v>
      </c>
      <c r="F78" s="5">
        <f t="shared" si="88"/>
        <v>39254</v>
      </c>
      <c r="G78" s="5">
        <f t="shared" si="88"/>
        <v>77865</v>
      </c>
      <c r="H78" s="5">
        <f t="shared" si="88"/>
        <v>15</v>
      </c>
      <c r="I78" s="5">
        <f t="shared" si="88"/>
        <v>5890</v>
      </c>
      <c r="J78" s="6">
        <f t="shared" si="88"/>
        <v>14563</v>
      </c>
    </row>
    <row r="79" spans="1:12" ht="20.100000000000001" customHeight="1" x14ac:dyDescent="0.25">
      <c r="A79" s="7" t="s">
        <v>9</v>
      </c>
      <c r="B79" s="5">
        <f t="shared" ref="B79:J79" si="89">SUM(B80:B98)</f>
        <v>637</v>
      </c>
      <c r="C79" s="5">
        <f t="shared" si="89"/>
        <v>41448</v>
      </c>
      <c r="D79" s="5">
        <f t="shared" si="89"/>
        <v>80879</v>
      </c>
      <c r="E79" s="5">
        <f t="shared" si="89"/>
        <v>628</v>
      </c>
      <c r="F79" s="5">
        <f t="shared" si="89"/>
        <v>35668</v>
      </c>
      <c r="G79" s="5">
        <f t="shared" si="89"/>
        <v>66560</v>
      </c>
      <c r="H79" s="5">
        <f t="shared" si="89"/>
        <v>9</v>
      </c>
      <c r="I79" s="5">
        <f t="shared" si="89"/>
        <v>5780</v>
      </c>
      <c r="J79" s="6">
        <f t="shared" si="89"/>
        <v>14319</v>
      </c>
    </row>
    <row r="80" spans="1:12" ht="19.5" customHeight="1" x14ac:dyDescent="0.25">
      <c r="A80" s="13" t="s">
        <v>23</v>
      </c>
      <c r="B80" s="5">
        <f>+E80+H80</f>
        <v>73</v>
      </c>
      <c r="C80" s="5">
        <f>+F80+I80</f>
        <v>4560</v>
      </c>
      <c r="D80" s="5">
        <f>+G80+J80</f>
        <v>8670</v>
      </c>
      <c r="E80" s="8">
        <v>72</v>
      </c>
      <c r="F80" s="8">
        <v>4555</v>
      </c>
      <c r="G80" s="8">
        <v>8658</v>
      </c>
      <c r="H80" s="8">
        <v>1</v>
      </c>
      <c r="I80" s="8">
        <v>5</v>
      </c>
      <c r="J80" s="9">
        <v>12</v>
      </c>
    </row>
    <row r="81" spans="1:10" ht="19.5" customHeight="1" x14ac:dyDescent="0.25">
      <c r="A81" s="13" t="s">
        <v>22</v>
      </c>
      <c r="B81" s="5">
        <f t="shared" ref="B81" si="90">+E81+H81</f>
        <v>3</v>
      </c>
      <c r="C81" s="5">
        <f t="shared" ref="C81:C98" si="91">+F81+I81</f>
        <v>15</v>
      </c>
      <c r="D81" s="5">
        <f t="shared" ref="D81:D98" si="92">+G81+J81</f>
        <v>369</v>
      </c>
      <c r="E81" s="8">
        <v>2</v>
      </c>
      <c r="F81" s="8">
        <v>14</v>
      </c>
      <c r="G81" s="8">
        <v>359</v>
      </c>
      <c r="H81" s="8">
        <v>1</v>
      </c>
      <c r="I81" s="8">
        <v>1</v>
      </c>
      <c r="J81" s="9">
        <v>10</v>
      </c>
    </row>
    <row r="82" spans="1:10" ht="19.5" customHeight="1" x14ac:dyDescent="0.25">
      <c r="A82" s="13" t="s">
        <v>41</v>
      </c>
      <c r="B82" s="5">
        <f>+E82+H82</f>
        <v>2</v>
      </c>
      <c r="C82" s="5">
        <f t="shared" si="91"/>
        <v>5455</v>
      </c>
      <c r="D82" s="5">
        <f t="shared" si="92"/>
        <v>7273</v>
      </c>
      <c r="E82" s="8">
        <v>1</v>
      </c>
      <c r="F82" s="8">
        <v>955</v>
      </c>
      <c r="G82" s="8">
        <v>1273</v>
      </c>
      <c r="H82" s="8">
        <v>1</v>
      </c>
      <c r="I82" s="8">
        <v>4500</v>
      </c>
      <c r="J82" s="9">
        <v>6000</v>
      </c>
    </row>
    <row r="83" spans="1:10" ht="19.5" customHeight="1" x14ac:dyDescent="0.25">
      <c r="A83" s="13" t="s">
        <v>20</v>
      </c>
      <c r="B83" s="5">
        <f t="shared" ref="B83:B85" si="93">+E83+H83</f>
        <v>4</v>
      </c>
      <c r="C83" s="5">
        <f t="shared" si="91"/>
        <v>23</v>
      </c>
      <c r="D83" s="5">
        <f t="shared" si="92"/>
        <v>114</v>
      </c>
      <c r="E83" s="8">
        <v>4</v>
      </c>
      <c r="F83" s="8">
        <v>23</v>
      </c>
      <c r="G83" s="8">
        <v>114</v>
      </c>
      <c r="H83" s="8">
        <v>0</v>
      </c>
      <c r="I83" s="8">
        <v>0</v>
      </c>
      <c r="J83" s="9">
        <v>0</v>
      </c>
    </row>
    <row r="84" spans="1:10" ht="19.5" customHeight="1" x14ac:dyDescent="0.25">
      <c r="A84" s="13" t="s">
        <v>19</v>
      </c>
      <c r="B84" s="5">
        <f t="shared" si="93"/>
        <v>10</v>
      </c>
      <c r="C84" s="5">
        <f t="shared" si="91"/>
        <v>211</v>
      </c>
      <c r="D84" s="5">
        <f t="shared" si="92"/>
        <v>555</v>
      </c>
      <c r="E84" s="8">
        <v>10</v>
      </c>
      <c r="F84" s="8">
        <v>211</v>
      </c>
      <c r="G84" s="8">
        <v>555</v>
      </c>
      <c r="H84" s="8">
        <v>0</v>
      </c>
      <c r="I84" s="8">
        <v>0</v>
      </c>
      <c r="J84" s="9">
        <v>0</v>
      </c>
    </row>
    <row r="85" spans="1:10" ht="19.5" customHeight="1" x14ac:dyDescent="0.25">
      <c r="A85" s="13" t="s">
        <v>32</v>
      </c>
      <c r="B85" s="5">
        <f t="shared" si="93"/>
        <v>10</v>
      </c>
      <c r="C85" s="5">
        <f t="shared" si="91"/>
        <v>2500</v>
      </c>
      <c r="D85" s="5">
        <f t="shared" si="92"/>
        <v>2500</v>
      </c>
      <c r="E85" s="8">
        <v>10</v>
      </c>
      <c r="F85" s="8">
        <v>2500</v>
      </c>
      <c r="G85" s="8">
        <v>2500</v>
      </c>
      <c r="H85" s="8">
        <v>0</v>
      </c>
      <c r="I85" s="8">
        <v>0</v>
      </c>
      <c r="J85" s="9">
        <v>0</v>
      </c>
    </row>
    <row r="86" spans="1:10" ht="19.5" customHeight="1" x14ac:dyDescent="0.25">
      <c r="A86" s="13" t="s">
        <v>42</v>
      </c>
      <c r="B86" s="5">
        <f>+E86+H86</f>
        <v>1</v>
      </c>
      <c r="C86" s="5">
        <f t="shared" si="91"/>
        <v>31</v>
      </c>
      <c r="D86" s="5">
        <f t="shared" si="92"/>
        <v>80</v>
      </c>
      <c r="E86" s="8">
        <v>0</v>
      </c>
      <c r="F86" s="8">
        <v>0</v>
      </c>
      <c r="G86" s="8">
        <v>0</v>
      </c>
      <c r="H86" s="8">
        <v>1</v>
      </c>
      <c r="I86" s="8">
        <v>31</v>
      </c>
      <c r="J86" s="9">
        <v>80</v>
      </c>
    </row>
    <row r="87" spans="1:10" ht="19.5" customHeight="1" x14ac:dyDescent="0.25">
      <c r="A87" s="13" t="s">
        <v>33</v>
      </c>
      <c r="B87" s="5">
        <f>+E87+H87</f>
        <v>13</v>
      </c>
      <c r="C87" s="5">
        <f t="shared" si="91"/>
        <v>358</v>
      </c>
      <c r="D87" s="5">
        <f t="shared" si="92"/>
        <v>1949</v>
      </c>
      <c r="E87" s="8">
        <v>13</v>
      </c>
      <c r="F87" s="8">
        <v>358</v>
      </c>
      <c r="G87" s="8">
        <v>1949</v>
      </c>
      <c r="H87" s="8">
        <v>0</v>
      </c>
      <c r="I87" s="8">
        <v>0</v>
      </c>
      <c r="J87" s="9">
        <v>0</v>
      </c>
    </row>
    <row r="88" spans="1:10" ht="19.5" customHeight="1" x14ac:dyDescent="0.25">
      <c r="A88" s="13" t="s">
        <v>43</v>
      </c>
      <c r="B88" s="5">
        <f t="shared" ref="B88:B96" si="94">+E88+H88</f>
        <v>5</v>
      </c>
      <c r="C88" s="5">
        <f t="shared" si="91"/>
        <v>950</v>
      </c>
      <c r="D88" s="5">
        <f t="shared" si="92"/>
        <v>4338</v>
      </c>
      <c r="E88" s="8">
        <v>4</v>
      </c>
      <c r="F88" s="8">
        <v>849</v>
      </c>
      <c r="G88" s="8">
        <v>3662</v>
      </c>
      <c r="H88" s="8">
        <v>1</v>
      </c>
      <c r="I88" s="8">
        <v>101</v>
      </c>
      <c r="J88" s="9">
        <v>676</v>
      </c>
    </row>
    <row r="89" spans="1:10" ht="19.5" customHeight="1" x14ac:dyDescent="0.25">
      <c r="A89" s="13" t="s">
        <v>30</v>
      </c>
      <c r="B89" s="5">
        <f t="shared" si="94"/>
        <v>49</v>
      </c>
      <c r="C89" s="5">
        <f t="shared" si="91"/>
        <v>4354</v>
      </c>
      <c r="D89" s="5">
        <f t="shared" si="92"/>
        <v>6044</v>
      </c>
      <c r="E89" s="8">
        <v>49</v>
      </c>
      <c r="F89" s="8">
        <v>4354</v>
      </c>
      <c r="G89" s="8">
        <v>6044</v>
      </c>
      <c r="H89" s="8">
        <v>0</v>
      </c>
      <c r="I89" s="8">
        <v>0</v>
      </c>
      <c r="J89" s="9">
        <v>0</v>
      </c>
    </row>
    <row r="90" spans="1:10" ht="19.5" customHeight="1" x14ac:dyDescent="0.25">
      <c r="A90" s="13" t="s">
        <v>18</v>
      </c>
      <c r="B90" s="5">
        <f t="shared" si="94"/>
        <v>208</v>
      </c>
      <c r="C90" s="5">
        <f t="shared" si="91"/>
        <v>12897</v>
      </c>
      <c r="D90" s="5">
        <f t="shared" si="92"/>
        <v>18704</v>
      </c>
      <c r="E90" s="8">
        <v>207</v>
      </c>
      <c r="F90" s="8">
        <v>12884</v>
      </c>
      <c r="G90" s="8">
        <v>18689</v>
      </c>
      <c r="H90" s="8">
        <v>1</v>
      </c>
      <c r="I90" s="8">
        <v>13</v>
      </c>
      <c r="J90" s="9">
        <v>15</v>
      </c>
    </row>
    <row r="91" spans="1:10" ht="19.5" customHeight="1" x14ac:dyDescent="0.25">
      <c r="A91" s="13" t="s">
        <v>44</v>
      </c>
      <c r="B91" s="5">
        <f t="shared" si="94"/>
        <v>5</v>
      </c>
      <c r="C91" s="5">
        <f t="shared" si="91"/>
        <v>1415</v>
      </c>
      <c r="D91" s="5">
        <f t="shared" si="92"/>
        <v>9174</v>
      </c>
      <c r="E91" s="8">
        <v>3</v>
      </c>
      <c r="F91" s="8">
        <v>288</v>
      </c>
      <c r="G91" s="8">
        <v>1664</v>
      </c>
      <c r="H91" s="8">
        <v>2</v>
      </c>
      <c r="I91" s="8">
        <v>1127</v>
      </c>
      <c r="J91" s="9">
        <v>7510</v>
      </c>
    </row>
    <row r="92" spans="1:10" ht="19.5" customHeight="1" x14ac:dyDescent="0.25">
      <c r="A92" s="13" t="s">
        <v>17</v>
      </c>
      <c r="B92" s="5">
        <f t="shared" si="94"/>
        <v>155</v>
      </c>
      <c r="C92" s="5">
        <f t="shared" si="91"/>
        <v>6348</v>
      </c>
      <c r="D92" s="5">
        <f t="shared" si="92"/>
        <v>9027</v>
      </c>
      <c r="E92" s="8">
        <v>154</v>
      </c>
      <c r="F92" s="8">
        <v>6346</v>
      </c>
      <c r="G92" s="8">
        <v>9011</v>
      </c>
      <c r="H92" s="8">
        <v>1</v>
      </c>
      <c r="I92" s="8">
        <v>2</v>
      </c>
      <c r="J92" s="9">
        <v>16</v>
      </c>
    </row>
    <row r="93" spans="1:10" ht="19.5" customHeight="1" x14ac:dyDescent="0.25">
      <c r="A93" s="13" t="s">
        <v>55</v>
      </c>
      <c r="B93" s="5">
        <f t="shared" si="94"/>
        <v>2</v>
      </c>
      <c r="C93" s="5">
        <f t="shared" si="91"/>
        <v>97</v>
      </c>
      <c r="D93" s="5">
        <f t="shared" si="92"/>
        <v>343</v>
      </c>
      <c r="E93" s="8">
        <v>2</v>
      </c>
      <c r="F93" s="8">
        <v>97</v>
      </c>
      <c r="G93" s="8">
        <v>343</v>
      </c>
      <c r="H93" s="8">
        <v>0</v>
      </c>
      <c r="I93" s="8">
        <v>0</v>
      </c>
      <c r="J93" s="9">
        <v>0</v>
      </c>
    </row>
    <row r="94" spans="1:10" ht="19.5" customHeight="1" x14ac:dyDescent="0.25">
      <c r="A94" s="13" t="s">
        <v>34</v>
      </c>
      <c r="B94" s="5">
        <f t="shared" si="94"/>
        <v>7</v>
      </c>
      <c r="C94" s="5">
        <f t="shared" si="91"/>
        <v>475</v>
      </c>
      <c r="D94" s="5">
        <f t="shared" si="92"/>
        <v>2808</v>
      </c>
      <c r="E94" s="8">
        <v>7</v>
      </c>
      <c r="F94" s="8">
        <v>475</v>
      </c>
      <c r="G94" s="8">
        <v>2808</v>
      </c>
      <c r="H94" s="8">
        <v>0</v>
      </c>
      <c r="I94" s="8">
        <v>0</v>
      </c>
      <c r="J94" s="9">
        <v>0</v>
      </c>
    </row>
    <row r="95" spans="1:10" ht="19.5" customHeight="1" x14ac:dyDescent="0.25">
      <c r="A95" s="13" t="s">
        <v>46</v>
      </c>
      <c r="B95" s="5">
        <f t="shared" si="94"/>
        <v>2</v>
      </c>
      <c r="C95" s="5">
        <f t="shared" si="91"/>
        <v>31</v>
      </c>
      <c r="D95" s="5">
        <f t="shared" si="92"/>
        <v>208</v>
      </c>
      <c r="E95" s="8">
        <v>2</v>
      </c>
      <c r="F95" s="8">
        <v>31</v>
      </c>
      <c r="G95" s="8">
        <v>208</v>
      </c>
      <c r="H95" s="8">
        <v>0</v>
      </c>
      <c r="I95" s="8">
        <v>0</v>
      </c>
      <c r="J95" s="9">
        <v>0</v>
      </c>
    </row>
    <row r="96" spans="1:10" ht="19.5" customHeight="1" x14ac:dyDescent="0.25">
      <c r="A96" s="13" t="s">
        <v>48</v>
      </c>
      <c r="B96" s="5">
        <f t="shared" si="94"/>
        <v>6</v>
      </c>
      <c r="C96" s="5">
        <f t="shared" si="91"/>
        <v>219</v>
      </c>
      <c r="D96" s="5">
        <f t="shared" si="92"/>
        <v>387</v>
      </c>
      <c r="E96" s="8">
        <v>6</v>
      </c>
      <c r="F96" s="8">
        <v>219</v>
      </c>
      <c r="G96" s="8">
        <v>387</v>
      </c>
      <c r="H96" s="8">
        <v>0</v>
      </c>
      <c r="I96" s="8">
        <v>0</v>
      </c>
      <c r="J96" s="9">
        <v>0</v>
      </c>
    </row>
    <row r="97" spans="1:12" ht="19.5" customHeight="1" x14ac:dyDescent="0.25">
      <c r="A97" s="13" t="s">
        <v>16</v>
      </c>
      <c r="B97" s="5">
        <f t="shared" ref="B97" si="95">+E97+H97</f>
        <v>3</v>
      </c>
      <c r="C97" s="5">
        <f t="shared" si="91"/>
        <v>99</v>
      </c>
      <c r="D97" s="5">
        <f t="shared" si="92"/>
        <v>177</v>
      </c>
      <c r="E97" s="8">
        <v>3</v>
      </c>
      <c r="F97" s="8">
        <v>99</v>
      </c>
      <c r="G97" s="8">
        <v>177</v>
      </c>
      <c r="H97" s="8">
        <v>0</v>
      </c>
      <c r="I97" s="8">
        <v>0</v>
      </c>
      <c r="J97" s="9">
        <v>0</v>
      </c>
    </row>
    <row r="98" spans="1:12" ht="19.5" customHeight="1" x14ac:dyDescent="0.25">
      <c r="A98" s="13" t="s">
        <v>15</v>
      </c>
      <c r="B98" s="5">
        <f>+E98+H98</f>
        <v>79</v>
      </c>
      <c r="C98" s="5">
        <f t="shared" si="91"/>
        <v>1410</v>
      </c>
      <c r="D98" s="5">
        <f t="shared" si="92"/>
        <v>8159</v>
      </c>
      <c r="E98" s="8">
        <v>79</v>
      </c>
      <c r="F98" s="8">
        <v>1410</v>
      </c>
      <c r="G98" s="8">
        <v>8159</v>
      </c>
      <c r="H98" s="8">
        <v>0</v>
      </c>
      <c r="I98" s="8">
        <v>0</v>
      </c>
      <c r="J98" s="9">
        <v>0</v>
      </c>
    </row>
    <row r="99" spans="1:12" ht="28.5" customHeight="1" x14ac:dyDescent="0.25">
      <c r="A99" s="7" t="s">
        <v>7</v>
      </c>
      <c r="B99" s="5">
        <f t="shared" ref="B99:J99" si="96">SUM(B100:B105)</f>
        <v>54</v>
      </c>
      <c r="C99" s="5">
        <f t="shared" si="96"/>
        <v>3696</v>
      </c>
      <c r="D99" s="5">
        <f t="shared" si="96"/>
        <v>11549</v>
      </c>
      <c r="E99" s="5">
        <f t="shared" si="96"/>
        <v>48</v>
      </c>
      <c r="F99" s="5">
        <f t="shared" si="96"/>
        <v>3586</v>
      </c>
      <c r="G99" s="5">
        <f t="shared" si="96"/>
        <v>11305</v>
      </c>
      <c r="H99" s="5">
        <f t="shared" si="96"/>
        <v>6</v>
      </c>
      <c r="I99" s="5">
        <f t="shared" si="96"/>
        <v>110</v>
      </c>
      <c r="J99" s="6">
        <f t="shared" si="96"/>
        <v>244</v>
      </c>
    </row>
    <row r="100" spans="1:12" ht="18" customHeight="1" x14ac:dyDescent="0.25">
      <c r="A100" s="29" t="s">
        <v>66</v>
      </c>
      <c r="B100" s="5">
        <f t="shared" ref="B100" si="97">+E100+H100</f>
        <v>1</v>
      </c>
      <c r="C100" s="5">
        <f t="shared" ref="C100:C105" si="98">+F100+I100</f>
        <v>10</v>
      </c>
      <c r="D100" s="5">
        <f>+G100+J100</f>
        <v>14</v>
      </c>
      <c r="E100" s="8">
        <v>1</v>
      </c>
      <c r="F100" s="8">
        <v>10</v>
      </c>
      <c r="G100" s="8">
        <v>14</v>
      </c>
      <c r="H100" s="8">
        <v>0</v>
      </c>
      <c r="I100" s="8">
        <v>0</v>
      </c>
      <c r="J100" s="9">
        <v>0</v>
      </c>
    </row>
    <row r="101" spans="1:12" ht="18" customHeight="1" x14ac:dyDescent="0.25">
      <c r="A101" s="29" t="s">
        <v>24</v>
      </c>
      <c r="B101" s="5">
        <f>+E101+H101</f>
        <v>2</v>
      </c>
      <c r="C101" s="5">
        <f t="shared" si="98"/>
        <v>76</v>
      </c>
      <c r="D101" s="5">
        <f t="shared" ref="D101:D105" si="99">+G101+J101</f>
        <v>233</v>
      </c>
      <c r="E101" s="8">
        <v>2</v>
      </c>
      <c r="F101" s="8">
        <v>76</v>
      </c>
      <c r="G101" s="8">
        <v>233</v>
      </c>
      <c r="H101" s="8">
        <v>0</v>
      </c>
      <c r="I101" s="8">
        <v>0</v>
      </c>
      <c r="J101" s="9">
        <v>0</v>
      </c>
      <c r="L101" s="1"/>
    </row>
    <row r="102" spans="1:12" ht="18" customHeight="1" x14ac:dyDescent="0.25">
      <c r="A102" s="29" t="s">
        <v>67</v>
      </c>
      <c r="B102" s="5">
        <f t="shared" ref="B102" si="100">+E102+H102</f>
        <v>6</v>
      </c>
      <c r="C102" s="5">
        <f t="shared" ref="C102" si="101">+F102+I102</f>
        <v>31</v>
      </c>
      <c r="D102" s="5">
        <f>+G102+J102</f>
        <v>212</v>
      </c>
      <c r="E102" s="8">
        <v>2</v>
      </c>
      <c r="F102" s="8">
        <v>17</v>
      </c>
      <c r="G102" s="8">
        <v>113</v>
      </c>
      <c r="H102" s="8">
        <v>4</v>
      </c>
      <c r="I102" s="8">
        <v>14</v>
      </c>
      <c r="J102" s="9">
        <v>99</v>
      </c>
      <c r="L102" s="1"/>
    </row>
    <row r="103" spans="1:12" ht="18" customHeight="1" x14ac:dyDescent="0.25">
      <c r="A103" s="29" t="s">
        <v>49</v>
      </c>
      <c r="B103" s="5">
        <f t="shared" ref="B103:B105" si="102">+E103+H103</f>
        <v>2</v>
      </c>
      <c r="C103" s="5">
        <f t="shared" si="98"/>
        <v>15</v>
      </c>
      <c r="D103" s="5">
        <f t="shared" si="99"/>
        <v>187</v>
      </c>
      <c r="E103" s="8">
        <v>1</v>
      </c>
      <c r="F103" s="8">
        <v>13</v>
      </c>
      <c r="G103" s="8">
        <v>167</v>
      </c>
      <c r="H103" s="8">
        <v>1</v>
      </c>
      <c r="I103" s="8">
        <v>2</v>
      </c>
      <c r="J103" s="9">
        <v>20</v>
      </c>
      <c r="L103" s="1"/>
    </row>
    <row r="104" spans="1:12" ht="18" customHeight="1" x14ac:dyDescent="0.25">
      <c r="A104" s="29" t="s">
        <v>72</v>
      </c>
      <c r="B104" s="5">
        <f t="shared" si="102"/>
        <v>1</v>
      </c>
      <c r="C104" s="5">
        <f t="shared" si="98"/>
        <v>5</v>
      </c>
      <c r="D104" s="5">
        <f t="shared" si="99"/>
        <v>33</v>
      </c>
      <c r="E104" s="8">
        <v>1</v>
      </c>
      <c r="F104" s="8">
        <v>5</v>
      </c>
      <c r="G104" s="8">
        <v>33</v>
      </c>
      <c r="H104" s="8">
        <v>0</v>
      </c>
      <c r="I104" s="8">
        <v>0</v>
      </c>
      <c r="J104" s="9">
        <v>0</v>
      </c>
      <c r="L104" s="1"/>
    </row>
    <row r="105" spans="1:12" ht="18" customHeight="1" x14ac:dyDescent="0.25">
      <c r="A105" s="29" t="s">
        <v>25</v>
      </c>
      <c r="B105" s="5">
        <f t="shared" si="102"/>
        <v>42</v>
      </c>
      <c r="C105" s="5">
        <f t="shared" si="98"/>
        <v>3559</v>
      </c>
      <c r="D105" s="5">
        <f t="shared" si="99"/>
        <v>10870</v>
      </c>
      <c r="E105" s="8">
        <v>41</v>
      </c>
      <c r="F105" s="8">
        <v>3465</v>
      </c>
      <c r="G105" s="8">
        <v>10745</v>
      </c>
      <c r="H105" s="8">
        <v>1</v>
      </c>
      <c r="I105" s="8">
        <v>94</v>
      </c>
      <c r="J105" s="9">
        <v>125</v>
      </c>
      <c r="L105" s="1"/>
    </row>
    <row r="106" spans="1:12" ht="27.75" customHeight="1" x14ac:dyDescent="0.25">
      <c r="A106" s="14" t="s">
        <v>13</v>
      </c>
      <c r="B106" s="12">
        <f>+B107+B115</f>
        <v>506</v>
      </c>
      <c r="C106" s="11">
        <f t="shared" ref="C106:J106" si="103">+C107+C115</f>
        <v>21347</v>
      </c>
      <c r="D106" s="11">
        <f t="shared" si="103"/>
        <v>51645</v>
      </c>
      <c r="E106" s="11">
        <f t="shared" si="103"/>
        <v>505</v>
      </c>
      <c r="F106" s="11">
        <f t="shared" si="103"/>
        <v>20933</v>
      </c>
      <c r="G106" s="11">
        <f t="shared" si="103"/>
        <v>50113</v>
      </c>
      <c r="H106" s="11">
        <f t="shared" si="103"/>
        <v>1</v>
      </c>
      <c r="I106" s="11">
        <f t="shared" si="103"/>
        <v>414</v>
      </c>
      <c r="J106" s="11">
        <f t="shared" si="103"/>
        <v>1532</v>
      </c>
      <c r="L106" s="1"/>
    </row>
    <row r="107" spans="1:12" ht="24" customHeight="1" x14ac:dyDescent="0.25">
      <c r="A107" s="7" t="s">
        <v>14</v>
      </c>
      <c r="B107" s="5">
        <f>+E107+H107</f>
        <v>426</v>
      </c>
      <c r="C107" s="5">
        <f t="shared" ref="B107:D109" si="104">+F107+I107</f>
        <v>16691</v>
      </c>
      <c r="D107" s="5">
        <f t="shared" si="104"/>
        <v>43942</v>
      </c>
      <c r="E107" s="5">
        <f t="shared" ref="E107:J107" si="105">SUM(E108:E113)</f>
        <v>425</v>
      </c>
      <c r="F107" s="5">
        <f t="shared" si="105"/>
        <v>16277</v>
      </c>
      <c r="G107" s="5">
        <f t="shared" si="105"/>
        <v>42410</v>
      </c>
      <c r="H107" s="5">
        <f t="shared" si="105"/>
        <v>1</v>
      </c>
      <c r="I107" s="5">
        <f t="shared" si="105"/>
        <v>414</v>
      </c>
      <c r="J107" s="6">
        <f t="shared" si="105"/>
        <v>1532</v>
      </c>
      <c r="L107" s="1"/>
    </row>
    <row r="108" spans="1:12" ht="18.95" customHeight="1" x14ac:dyDescent="0.25">
      <c r="A108" s="13" t="s">
        <v>69</v>
      </c>
      <c r="B108" s="5">
        <f t="shared" si="104"/>
        <v>4</v>
      </c>
      <c r="C108" s="5">
        <f t="shared" si="104"/>
        <v>88</v>
      </c>
      <c r="D108" s="5">
        <f t="shared" si="104"/>
        <v>292</v>
      </c>
      <c r="E108" s="8">
        <v>4</v>
      </c>
      <c r="F108" s="8">
        <v>88</v>
      </c>
      <c r="G108" s="8">
        <v>292</v>
      </c>
      <c r="H108" s="8">
        <v>0</v>
      </c>
      <c r="I108" s="8">
        <v>0</v>
      </c>
      <c r="J108" s="9">
        <v>0</v>
      </c>
      <c r="L108" s="1"/>
    </row>
    <row r="109" spans="1:12" ht="18.95" customHeight="1" x14ac:dyDescent="0.25">
      <c r="A109" s="13" t="s">
        <v>56</v>
      </c>
      <c r="B109" s="5">
        <f t="shared" si="104"/>
        <v>31</v>
      </c>
      <c r="C109" s="5">
        <f t="shared" si="104"/>
        <v>2901</v>
      </c>
      <c r="D109" s="5">
        <f t="shared" si="104"/>
        <v>3867</v>
      </c>
      <c r="E109" s="8">
        <v>31</v>
      </c>
      <c r="F109" s="8">
        <v>2901</v>
      </c>
      <c r="G109" s="8">
        <v>3867</v>
      </c>
      <c r="H109" s="8">
        <v>0</v>
      </c>
      <c r="I109" s="8">
        <v>0</v>
      </c>
      <c r="J109" s="9">
        <v>0</v>
      </c>
      <c r="L109" s="1"/>
    </row>
    <row r="110" spans="1:12" ht="18.95" customHeight="1" x14ac:dyDescent="0.25">
      <c r="A110" s="13" t="s">
        <v>26</v>
      </c>
      <c r="B110" s="5">
        <f t="shared" ref="B110:B113" si="106">+E110+H110</f>
        <v>92</v>
      </c>
      <c r="C110" s="5">
        <f t="shared" ref="C110:C113" si="107">+F110+I110</f>
        <v>3087</v>
      </c>
      <c r="D110" s="5">
        <f t="shared" ref="D110:D113" si="108">+G110+J110</f>
        <v>9570</v>
      </c>
      <c r="E110" s="8">
        <v>91</v>
      </c>
      <c r="F110" s="8">
        <v>2673</v>
      </c>
      <c r="G110" s="8">
        <v>8038</v>
      </c>
      <c r="H110" s="8">
        <v>1</v>
      </c>
      <c r="I110" s="8">
        <v>414</v>
      </c>
      <c r="J110" s="9">
        <v>1532</v>
      </c>
      <c r="L110" s="1"/>
    </row>
    <row r="111" spans="1:12" ht="18.95" customHeight="1" x14ac:dyDescent="0.25">
      <c r="A111" s="13" t="s">
        <v>27</v>
      </c>
      <c r="B111" s="5">
        <f t="shared" si="106"/>
        <v>273</v>
      </c>
      <c r="C111" s="5">
        <f t="shared" si="107"/>
        <v>9432</v>
      </c>
      <c r="D111" s="5">
        <f t="shared" si="108"/>
        <v>27435</v>
      </c>
      <c r="E111" s="8">
        <v>273</v>
      </c>
      <c r="F111" s="8">
        <v>9432</v>
      </c>
      <c r="G111" s="8">
        <v>27435</v>
      </c>
      <c r="H111" s="8">
        <v>0</v>
      </c>
      <c r="I111" s="8">
        <v>0</v>
      </c>
      <c r="J111" s="9">
        <v>0</v>
      </c>
      <c r="L111" s="1"/>
    </row>
    <row r="112" spans="1:12" ht="18.95" customHeight="1" x14ac:dyDescent="0.25">
      <c r="A112" s="13" t="s">
        <v>40</v>
      </c>
      <c r="B112" s="5">
        <f t="shared" si="106"/>
        <v>2</v>
      </c>
      <c r="C112" s="5">
        <f t="shared" si="107"/>
        <v>788</v>
      </c>
      <c r="D112" s="5">
        <f t="shared" si="108"/>
        <v>1362</v>
      </c>
      <c r="E112" s="8">
        <v>2</v>
      </c>
      <c r="F112" s="8">
        <v>788</v>
      </c>
      <c r="G112" s="8">
        <v>1362</v>
      </c>
      <c r="H112" s="8">
        <v>0</v>
      </c>
      <c r="I112" s="8">
        <v>0</v>
      </c>
      <c r="J112" s="9">
        <v>0</v>
      </c>
      <c r="L112" s="1"/>
    </row>
    <row r="113" spans="1:12" ht="18.95" customHeight="1" x14ac:dyDescent="0.25">
      <c r="A113" s="13" t="s">
        <v>39</v>
      </c>
      <c r="B113" s="5">
        <f t="shared" si="106"/>
        <v>24</v>
      </c>
      <c r="C113" s="5">
        <f t="shared" si="107"/>
        <v>395</v>
      </c>
      <c r="D113" s="5">
        <f t="shared" si="108"/>
        <v>1416</v>
      </c>
      <c r="E113" s="8">
        <v>24</v>
      </c>
      <c r="F113" s="8">
        <v>395</v>
      </c>
      <c r="G113" s="8">
        <v>1416</v>
      </c>
      <c r="H113" s="8">
        <v>0</v>
      </c>
      <c r="I113" s="8">
        <v>0</v>
      </c>
      <c r="J113" s="9">
        <v>0</v>
      </c>
      <c r="L113" s="1"/>
    </row>
    <row r="114" spans="1:12" ht="16.5" customHeight="1" x14ac:dyDescent="0.25">
      <c r="A114" s="14" t="s">
        <v>70</v>
      </c>
      <c r="B114" s="5"/>
      <c r="C114" s="5"/>
      <c r="D114" s="5"/>
      <c r="E114" s="8"/>
      <c r="F114" s="8"/>
      <c r="G114" s="8"/>
      <c r="H114" s="8"/>
      <c r="I114" s="8"/>
      <c r="J114" s="9"/>
      <c r="L114" s="1"/>
    </row>
    <row r="115" spans="1:12" ht="16.5" customHeight="1" x14ac:dyDescent="0.25">
      <c r="A115" s="7" t="s">
        <v>28</v>
      </c>
      <c r="B115" s="5">
        <f t="shared" ref="B115:D116" si="109">+E115+H115</f>
        <v>80</v>
      </c>
      <c r="C115" s="5">
        <f t="shared" si="109"/>
        <v>4656</v>
      </c>
      <c r="D115" s="5">
        <f t="shared" si="109"/>
        <v>7703</v>
      </c>
      <c r="E115" s="5">
        <f t="shared" ref="E115:J115" si="110">SUM(E116:E118)</f>
        <v>80</v>
      </c>
      <c r="F115" s="5">
        <f t="shared" si="110"/>
        <v>4656</v>
      </c>
      <c r="G115" s="5">
        <f t="shared" si="110"/>
        <v>7703</v>
      </c>
      <c r="H115" s="5">
        <f t="shared" si="110"/>
        <v>0</v>
      </c>
      <c r="I115" s="5">
        <f t="shared" si="110"/>
        <v>0</v>
      </c>
      <c r="J115" s="6">
        <f t="shared" si="110"/>
        <v>0</v>
      </c>
      <c r="L115" s="1"/>
    </row>
    <row r="116" spans="1:12" ht="16.5" customHeight="1" x14ac:dyDescent="0.25">
      <c r="A116" s="13" t="s">
        <v>29</v>
      </c>
      <c r="B116" s="5">
        <f t="shared" si="109"/>
        <v>2</v>
      </c>
      <c r="C116" s="5">
        <f t="shared" si="109"/>
        <v>1200</v>
      </c>
      <c r="D116" s="5">
        <f t="shared" si="109"/>
        <v>1599</v>
      </c>
      <c r="E116" s="8">
        <v>2</v>
      </c>
      <c r="F116" s="8">
        <v>1200</v>
      </c>
      <c r="G116" s="8">
        <v>1599</v>
      </c>
      <c r="H116" s="8">
        <v>0</v>
      </c>
      <c r="I116" s="8">
        <v>0</v>
      </c>
      <c r="J116" s="9">
        <v>0</v>
      </c>
      <c r="L116" s="1"/>
    </row>
    <row r="117" spans="1:12" ht="16.5" customHeight="1" x14ac:dyDescent="0.25">
      <c r="A117" s="13" t="s">
        <v>36</v>
      </c>
      <c r="B117" s="5">
        <f>+E117+H117</f>
        <v>18</v>
      </c>
      <c r="C117" s="5">
        <f t="shared" ref="C117:C118" si="111">+F117+I117</f>
        <v>1547</v>
      </c>
      <c r="D117" s="5">
        <f t="shared" ref="D117:D118" si="112">+G117+J117</f>
        <v>2574</v>
      </c>
      <c r="E117" s="8">
        <v>18</v>
      </c>
      <c r="F117" s="8">
        <v>1547</v>
      </c>
      <c r="G117" s="8">
        <v>2574</v>
      </c>
      <c r="H117" s="8">
        <v>0</v>
      </c>
      <c r="I117" s="8">
        <v>0</v>
      </c>
      <c r="J117" s="9">
        <v>0</v>
      </c>
      <c r="L117" s="1"/>
    </row>
    <row r="118" spans="1:12" ht="16.5" customHeight="1" x14ac:dyDescent="0.25">
      <c r="A118" s="13" t="s">
        <v>37</v>
      </c>
      <c r="B118" s="5">
        <f t="shared" ref="B118" si="113">+E118+H118</f>
        <v>60</v>
      </c>
      <c r="C118" s="5">
        <f t="shared" si="111"/>
        <v>1909</v>
      </c>
      <c r="D118" s="5">
        <f t="shared" si="112"/>
        <v>3530</v>
      </c>
      <c r="E118" s="8">
        <v>60</v>
      </c>
      <c r="F118" s="8">
        <v>1909</v>
      </c>
      <c r="G118" s="8">
        <v>3530</v>
      </c>
      <c r="H118" s="8">
        <v>0</v>
      </c>
      <c r="I118" s="8">
        <v>0</v>
      </c>
      <c r="J118" s="9">
        <v>0</v>
      </c>
      <c r="L118" s="1"/>
    </row>
    <row r="119" spans="1:12" ht="27.75" customHeight="1" x14ac:dyDescent="0.25">
      <c r="A119" s="10"/>
      <c r="B119" s="32" t="s">
        <v>71</v>
      </c>
      <c r="C119" s="33"/>
      <c r="D119" s="33"/>
      <c r="E119" s="33"/>
      <c r="F119" s="33"/>
      <c r="G119" s="33"/>
      <c r="H119" s="33"/>
      <c r="I119" s="33"/>
      <c r="J119" s="33"/>
      <c r="L119" s="1"/>
    </row>
    <row r="120" spans="1:12" ht="24.95" customHeight="1" x14ac:dyDescent="0.25">
      <c r="A120" s="4" t="s">
        <v>6</v>
      </c>
      <c r="B120" s="5">
        <f t="shared" ref="B120:J120" si="114">+B121+B125+B151</f>
        <v>1701</v>
      </c>
      <c r="C120" s="5">
        <f t="shared" si="114"/>
        <v>118137</v>
      </c>
      <c r="D120" s="5">
        <f t="shared" si="114"/>
        <v>175114</v>
      </c>
      <c r="E120" s="5">
        <f t="shared" si="114"/>
        <v>1674</v>
      </c>
      <c r="F120" s="5">
        <f t="shared" si="114"/>
        <v>112914</v>
      </c>
      <c r="G120" s="5">
        <f t="shared" si="114"/>
        <v>157099</v>
      </c>
      <c r="H120" s="5">
        <f t="shared" si="114"/>
        <v>27</v>
      </c>
      <c r="I120" s="5">
        <f t="shared" si="114"/>
        <v>5223</v>
      </c>
      <c r="J120" s="6">
        <f t="shared" si="114"/>
        <v>18015</v>
      </c>
    </row>
    <row r="121" spans="1:12" ht="23.1" customHeight="1" x14ac:dyDescent="0.25">
      <c r="A121" s="23" t="s">
        <v>12</v>
      </c>
      <c r="B121" s="5">
        <f>+B122</f>
        <v>3</v>
      </c>
      <c r="C121" s="5">
        <f>+C122</f>
        <v>201</v>
      </c>
      <c r="D121" s="5">
        <f t="shared" ref="D121:J121" si="115">+D122</f>
        <v>1401</v>
      </c>
      <c r="E121" s="5">
        <f>+E122</f>
        <v>2</v>
      </c>
      <c r="F121" s="5">
        <f t="shared" si="115"/>
        <v>65</v>
      </c>
      <c r="G121" s="5">
        <f t="shared" si="115"/>
        <v>430</v>
      </c>
      <c r="H121" s="5">
        <f t="shared" si="115"/>
        <v>1</v>
      </c>
      <c r="I121" s="5">
        <f t="shared" si="115"/>
        <v>136</v>
      </c>
      <c r="J121" s="6">
        <f t="shared" si="115"/>
        <v>971</v>
      </c>
    </row>
    <row r="122" spans="1:12" ht="20.100000000000001" customHeight="1" x14ac:dyDescent="0.25">
      <c r="A122" s="7" t="s">
        <v>12</v>
      </c>
      <c r="B122" s="5">
        <f t="shared" ref="B122:D123" si="116">+E122+H122</f>
        <v>3</v>
      </c>
      <c r="C122" s="5">
        <f t="shared" si="116"/>
        <v>201</v>
      </c>
      <c r="D122" s="5">
        <f t="shared" si="116"/>
        <v>1401</v>
      </c>
      <c r="E122" s="5">
        <f t="shared" ref="E122:J122" si="117">SUM(E123:E124)</f>
        <v>2</v>
      </c>
      <c r="F122" s="5">
        <f t="shared" si="117"/>
        <v>65</v>
      </c>
      <c r="G122" s="5">
        <f t="shared" si="117"/>
        <v>430</v>
      </c>
      <c r="H122" s="5">
        <f t="shared" si="117"/>
        <v>1</v>
      </c>
      <c r="I122" s="5">
        <f t="shared" si="117"/>
        <v>136</v>
      </c>
      <c r="J122" s="6">
        <f t="shared" si="117"/>
        <v>971</v>
      </c>
    </row>
    <row r="123" spans="1:12" ht="18" customHeight="1" x14ac:dyDescent="0.25">
      <c r="A123" s="13" t="s">
        <v>53</v>
      </c>
      <c r="B123" s="5">
        <f t="shared" si="116"/>
        <v>2</v>
      </c>
      <c r="C123" s="5">
        <f t="shared" si="116"/>
        <v>65</v>
      </c>
      <c r="D123" s="5">
        <f t="shared" si="116"/>
        <v>430</v>
      </c>
      <c r="E123" s="8">
        <v>2</v>
      </c>
      <c r="F123" s="8">
        <v>65</v>
      </c>
      <c r="G123" s="8">
        <v>430</v>
      </c>
      <c r="H123" s="8">
        <v>0</v>
      </c>
      <c r="I123" s="8">
        <v>0</v>
      </c>
      <c r="J123" s="9">
        <v>0</v>
      </c>
      <c r="K123" s="22"/>
    </row>
    <row r="124" spans="1:12" ht="18" customHeight="1" x14ac:dyDescent="0.25">
      <c r="A124" s="13" t="s">
        <v>54</v>
      </c>
      <c r="B124" s="5">
        <f t="shared" ref="B124" si="118">+E124+H124</f>
        <v>1</v>
      </c>
      <c r="C124" s="5">
        <f t="shared" ref="C124" si="119">+F124+I124</f>
        <v>136</v>
      </c>
      <c r="D124" s="5">
        <f t="shared" ref="D124" si="120">+G124+J124</f>
        <v>971</v>
      </c>
      <c r="E124" s="8">
        <v>0</v>
      </c>
      <c r="F124" s="8">
        <v>0</v>
      </c>
      <c r="G124" s="8">
        <v>0</v>
      </c>
      <c r="H124" s="8">
        <v>1</v>
      </c>
      <c r="I124" s="8">
        <v>136</v>
      </c>
      <c r="J124" s="9">
        <v>971</v>
      </c>
    </row>
    <row r="125" spans="1:12" ht="23.25" customHeight="1" x14ac:dyDescent="0.25">
      <c r="A125" s="10" t="s">
        <v>9</v>
      </c>
      <c r="B125" s="5">
        <f t="shared" ref="B125:J125" si="121">+B126+B146</f>
        <v>336</v>
      </c>
      <c r="C125" s="5">
        <f t="shared" si="121"/>
        <v>22659</v>
      </c>
      <c r="D125" s="5">
        <f t="shared" si="121"/>
        <v>44755</v>
      </c>
      <c r="E125" s="5">
        <f t="shared" si="121"/>
        <v>315</v>
      </c>
      <c r="F125" s="5">
        <f t="shared" si="121"/>
        <v>19701</v>
      </c>
      <c r="G125" s="5">
        <f t="shared" si="121"/>
        <v>31929</v>
      </c>
      <c r="H125" s="5">
        <f t="shared" si="121"/>
        <v>21</v>
      </c>
      <c r="I125" s="5">
        <f t="shared" si="121"/>
        <v>2958</v>
      </c>
      <c r="J125" s="6">
        <f t="shared" si="121"/>
        <v>12826</v>
      </c>
    </row>
    <row r="126" spans="1:12" ht="24.75" customHeight="1" x14ac:dyDescent="0.25">
      <c r="A126" s="7" t="s">
        <v>9</v>
      </c>
      <c r="B126" s="5">
        <f t="shared" ref="B126:J126" si="122">SUM(B127:B145)</f>
        <v>325</v>
      </c>
      <c r="C126" s="5">
        <f t="shared" si="122"/>
        <v>20974</v>
      </c>
      <c r="D126" s="5">
        <f t="shared" si="122"/>
        <v>42162</v>
      </c>
      <c r="E126" s="5">
        <f t="shared" si="122"/>
        <v>306</v>
      </c>
      <c r="F126" s="5">
        <f t="shared" si="122"/>
        <v>18022</v>
      </c>
      <c r="G126" s="5">
        <f t="shared" si="122"/>
        <v>29351</v>
      </c>
      <c r="H126" s="5">
        <f t="shared" si="122"/>
        <v>19</v>
      </c>
      <c r="I126" s="5">
        <f t="shared" si="122"/>
        <v>2952</v>
      </c>
      <c r="J126" s="6">
        <f t="shared" si="122"/>
        <v>12811</v>
      </c>
    </row>
    <row r="127" spans="1:12" ht="20.100000000000001" customHeight="1" x14ac:dyDescent="0.25">
      <c r="A127" s="13" t="s">
        <v>23</v>
      </c>
      <c r="B127" s="5">
        <f>+E127+H127</f>
        <v>16</v>
      </c>
      <c r="C127" s="5">
        <f>+F127+I127</f>
        <v>236</v>
      </c>
      <c r="D127" s="5">
        <f>+G127+J127</f>
        <v>644</v>
      </c>
      <c r="E127" s="8">
        <v>12</v>
      </c>
      <c r="F127" s="8">
        <v>221</v>
      </c>
      <c r="G127" s="8">
        <v>582</v>
      </c>
      <c r="H127" s="8">
        <v>4</v>
      </c>
      <c r="I127" s="8">
        <v>15</v>
      </c>
      <c r="J127" s="9">
        <v>62</v>
      </c>
    </row>
    <row r="128" spans="1:12" ht="20.100000000000001" customHeight="1" x14ac:dyDescent="0.25">
      <c r="A128" s="13" t="s">
        <v>22</v>
      </c>
      <c r="B128" s="5">
        <f t="shared" ref="B128:B129" si="123">+E128+H128</f>
        <v>5</v>
      </c>
      <c r="C128" s="5">
        <f t="shared" ref="C128:C145" si="124">+F128+I128</f>
        <v>105</v>
      </c>
      <c r="D128" s="5">
        <f t="shared" ref="D128:D145" si="125">+G128+J128</f>
        <v>242</v>
      </c>
      <c r="E128" s="8">
        <v>4</v>
      </c>
      <c r="F128" s="8">
        <v>98</v>
      </c>
      <c r="G128" s="8">
        <v>153</v>
      </c>
      <c r="H128" s="8">
        <v>1</v>
      </c>
      <c r="I128" s="8">
        <v>7</v>
      </c>
      <c r="J128" s="9">
        <v>89</v>
      </c>
    </row>
    <row r="129" spans="1:10" ht="20.100000000000001" customHeight="1" x14ac:dyDescent="0.25">
      <c r="A129" s="13" t="s">
        <v>21</v>
      </c>
      <c r="B129" s="5">
        <f t="shared" si="123"/>
        <v>1</v>
      </c>
      <c r="C129" s="5">
        <f t="shared" si="124"/>
        <v>3</v>
      </c>
      <c r="D129" s="5">
        <f t="shared" si="125"/>
        <v>20</v>
      </c>
      <c r="E129" s="8">
        <v>0</v>
      </c>
      <c r="F129" s="8">
        <v>0</v>
      </c>
      <c r="G129" s="8">
        <v>0</v>
      </c>
      <c r="H129" s="8">
        <v>1</v>
      </c>
      <c r="I129" s="8">
        <v>3</v>
      </c>
      <c r="J129" s="9">
        <v>20</v>
      </c>
    </row>
    <row r="130" spans="1:10" ht="20.100000000000001" customHeight="1" x14ac:dyDescent="0.25">
      <c r="A130" s="13" t="s">
        <v>41</v>
      </c>
      <c r="B130" s="5">
        <f>+E130+H130</f>
        <v>1</v>
      </c>
      <c r="C130" s="5">
        <f t="shared" si="124"/>
        <v>54</v>
      </c>
      <c r="D130" s="5">
        <f t="shared" si="125"/>
        <v>200</v>
      </c>
      <c r="E130" s="8">
        <v>0</v>
      </c>
      <c r="F130" s="8">
        <v>0</v>
      </c>
      <c r="G130" s="8">
        <v>0</v>
      </c>
      <c r="H130" s="8">
        <v>1</v>
      </c>
      <c r="I130" s="8">
        <v>54</v>
      </c>
      <c r="J130" s="9">
        <v>200</v>
      </c>
    </row>
    <row r="131" spans="1:10" ht="20.100000000000001" customHeight="1" x14ac:dyDescent="0.25">
      <c r="A131" s="13" t="s">
        <v>20</v>
      </c>
      <c r="B131" s="5">
        <f t="shared" ref="B131:B133" si="126">+E131+H131</f>
        <v>5</v>
      </c>
      <c r="C131" s="5">
        <f t="shared" si="124"/>
        <v>38</v>
      </c>
      <c r="D131" s="5">
        <f t="shared" si="125"/>
        <v>250</v>
      </c>
      <c r="E131" s="8">
        <v>5</v>
      </c>
      <c r="F131" s="8">
        <v>38</v>
      </c>
      <c r="G131" s="8">
        <v>250</v>
      </c>
      <c r="H131" s="8">
        <v>0</v>
      </c>
      <c r="I131" s="8">
        <v>0</v>
      </c>
      <c r="J131" s="9">
        <v>0</v>
      </c>
    </row>
    <row r="132" spans="1:10" ht="20.100000000000001" customHeight="1" x14ac:dyDescent="0.25">
      <c r="A132" s="13" t="s">
        <v>19</v>
      </c>
      <c r="B132" s="5">
        <f t="shared" si="126"/>
        <v>8</v>
      </c>
      <c r="C132" s="5">
        <f t="shared" si="124"/>
        <v>174</v>
      </c>
      <c r="D132" s="5">
        <f t="shared" si="125"/>
        <v>584</v>
      </c>
      <c r="E132" s="8">
        <v>8</v>
      </c>
      <c r="F132" s="8">
        <v>174</v>
      </c>
      <c r="G132" s="8">
        <v>584</v>
      </c>
      <c r="H132" s="8">
        <v>0</v>
      </c>
      <c r="I132" s="8">
        <v>0</v>
      </c>
      <c r="J132" s="9">
        <v>0</v>
      </c>
    </row>
    <row r="133" spans="1:10" ht="20.100000000000001" customHeight="1" x14ac:dyDescent="0.25">
      <c r="A133" s="13" t="s">
        <v>32</v>
      </c>
      <c r="B133" s="5">
        <f t="shared" si="126"/>
        <v>1</v>
      </c>
      <c r="C133" s="5">
        <f t="shared" si="124"/>
        <v>30</v>
      </c>
      <c r="D133" s="5">
        <f t="shared" si="125"/>
        <v>200</v>
      </c>
      <c r="E133" s="8">
        <v>1</v>
      </c>
      <c r="F133" s="8">
        <v>30</v>
      </c>
      <c r="G133" s="8">
        <v>200</v>
      </c>
      <c r="H133" s="8">
        <v>0</v>
      </c>
      <c r="I133" s="8">
        <v>0</v>
      </c>
      <c r="J133" s="9">
        <v>0</v>
      </c>
    </row>
    <row r="134" spans="1:10" ht="20.100000000000001" customHeight="1" x14ac:dyDescent="0.25">
      <c r="A134" s="13" t="s">
        <v>42</v>
      </c>
      <c r="B134" s="5">
        <f>+E134+H134</f>
        <v>8</v>
      </c>
      <c r="C134" s="5">
        <f t="shared" si="124"/>
        <v>103</v>
      </c>
      <c r="D134" s="5">
        <f t="shared" si="125"/>
        <v>419</v>
      </c>
      <c r="E134" s="8">
        <v>4</v>
      </c>
      <c r="F134" s="8">
        <v>39</v>
      </c>
      <c r="G134" s="8">
        <v>176</v>
      </c>
      <c r="H134" s="8">
        <v>4</v>
      </c>
      <c r="I134" s="8">
        <v>64</v>
      </c>
      <c r="J134" s="9">
        <v>243</v>
      </c>
    </row>
    <row r="135" spans="1:10" ht="20.100000000000001" customHeight="1" x14ac:dyDescent="0.25">
      <c r="A135" s="13" t="s">
        <v>33</v>
      </c>
      <c r="B135" s="5">
        <f>+E135+H135</f>
        <v>4</v>
      </c>
      <c r="C135" s="5">
        <f t="shared" si="124"/>
        <v>601</v>
      </c>
      <c r="D135" s="5">
        <f t="shared" si="125"/>
        <v>2651</v>
      </c>
      <c r="E135" s="8">
        <v>3</v>
      </c>
      <c r="F135" s="8">
        <v>353</v>
      </c>
      <c r="G135" s="8">
        <v>997</v>
      </c>
      <c r="H135" s="8">
        <v>1</v>
      </c>
      <c r="I135" s="8">
        <v>248</v>
      </c>
      <c r="J135" s="9">
        <v>1654</v>
      </c>
    </row>
    <row r="136" spans="1:10" ht="20.100000000000001" customHeight="1" x14ac:dyDescent="0.25">
      <c r="A136" s="13" t="s">
        <v>43</v>
      </c>
      <c r="B136" s="5">
        <f t="shared" ref="B136:B143" si="127">+E136+H136</f>
        <v>6</v>
      </c>
      <c r="C136" s="5">
        <f t="shared" si="124"/>
        <v>607</v>
      </c>
      <c r="D136" s="5">
        <f t="shared" si="125"/>
        <v>1107</v>
      </c>
      <c r="E136" s="8">
        <v>6</v>
      </c>
      <c r="F136" s="8">
        <v>607</v>
      </c>
      <c r="G136" s="8">
        <v>1107</v>
      </c>
      <c r="H136" s="8">
        <v>0</v>
      </c>
      <c r="I136" s="8">
        <v>0</v>
      </c>
      <c r="J136" s="9">
        <v>0</v>
      </c>
    </row>
    <row r="137" spans="1:10" ht="20.100000000000001" customHeight="1" x14ac:dyDescent="0.25">
      <c r="A137" s="13" t="s">
        <v>30</v>
      </c>
      <c r="B137" s="5">
        <f t="shared" si="127"/>
        <v>87</v>
      </c>
      <c r="C137" s="5">
        <f t="shared" si="124"/>
        <v>3418</v>
      </c>
      <c r="D137" s="5">
        <f t="shared" si="125"/>
        <v>7856</v>
      </c>
      <c r="E137" s="8">
        <v>87</v>
      </c>
      <c r="F137" s="8">
        <v>3418</v>
      </c>
      <c r="G137" s="8">
        <v>7856</v>
      </c>
      <c r="H137" s="8">
        <v>0</v>
      </c>
      <c r="I137" s="8">
        <v>0</v>
      </c>
      <c r="J137" s="9">
        <v>0</v>
      </c>
    </row>
    <row r="138" spans="1:10" ht="20.100000000000001" customHeight="1" x14ac:dyDescent="0.25">
      <c r="A138" s="13" t="s">
        <v>18</v>
      </c>
      <c r="B138" s="5">
        <f t="shared" si="127"/>
        <v>1</v>
      </c>
      <c r="C138" s="5">
        <f t="shared" si="124"/>
        <v>41</v>
      </c>
      <c r="D138" s="5">
        <f t="shared" si="125"/>
        <v>90</v>
      </c>
      <c r="E138" s="8">
        <v>1</v>
      </c>
      <c r="F138" s="8">
        <v>41</v>
      </c>
      <c r="G138" s="8">
        <v>90</v>
      </c>
      <c r="H138" s="8">
        <v>0</v>
      </c>
      <c r="I138" s="8">
        <v>0</v>
      </c>
      <c r="J138" s="9">
        <v>0</v>
      </c>
    </row>
    <row r="139" spans="1:10" ht="20.100000000000001" customHeight="1" x14ac:dyDescent="0.25">
      <c r="A139" s="13" t="s">
        <v>44</v>
      </c>
      <c r="B139" s="5">
        <f t="shared" si="127"/>
        <v>51</v>
      </c>
      <c r="C139" s="5">
        <f t="shared" si="124"/>
        <v>3448</v>
      </c>
      <c r="D139" s="5">
        <f t="shared" si="125"/>
        <v>4750</v>
      </c>
      <c r="E139" s="8">
        <v>51</v>
      </c>
      <c r="F139" s="8">
        <v>3448</v>
      </c>
      <c r="G139" s="8">
        <v>4750</v>
      </c>
      <c r="H139" s="8">
        <v>0</v>
      </c>
      <c r="I139" s="8">
        <v>0</v>
      </c>
      <c r="J139" s="9">
        <v>0</v>
      </c>
    </row>
    <row r="140" spans="1:10" ht="20.100000000000001" customHeight="1" x14ac:dyDescent="0.25">
      <c r="A140" s="13" t="s">
        <v>17</v>
      </c>
      <c r="B140" s="5">
        <f t="shared" si="127"/>
        <v>1</v>
      </c>
      <c r="C140" s="5">
        <f t="shared" si="124"/>
        <v>251</v>
      </c>
      <c r="D140" s="5">
        <f t="shared" si="125"/>
        <v>1675</v>
      </c>
      <c r="E140" s="8">
        <v>0</v>
      </c>
      <c r="F140" s="8">
        <v>0</v>
      </c>
      <c r="G140" s="8">
        <v>0</v>
      </c>
      <c r="H140" s="8">
        <v>1</v>
      </c>
      <c r="I140" s="8">
        <v>251</v>
      </c>
      <c r="J140" s="9">
        <v>1675</v>
      </c>
    </row>
    <row r="141" spans="1:10" ht="20.100000000000001" customHeight="1" x14ac:dyDescent="0.25">
      <c r="A141" s="13" t="s">
        <v>55</v>
      </c>
      <c r="B141" s="5">
        <f t="shared" si="127"/>
        <v>25</v>
      </c>
      <c r="C141" s="5">
        <f t="shared" si="124"/>
        <v>2372</v>
      </c>
      <c r="D141" s="5">
        <f t="shared" si="125"/>
        <v>7329</v>
      </c>
      <c r="E141" s="8">
        <v>23</v>
      </c>
      <c r="F141" s="8">
        <v>1573</v>
      </c>
      <c r="G141" s="8">
        <v>2004</v>
      </c>
      <c r="H141" s="8">
        <v>2</v>
      </c>
      <c r="I141" s="8">
        <v>799</v>
      </c>
      <c r="J141" s="9">
        <v>5325</v>
      </c>
    </row>
    <row r="142" spans="1:10" ht="20.100000000000001" customHeight="1" x14ac:dyDescent="0.25">
      <c r="A142" s="13" t="s">
        <v>34</v>
      </c>
      <c r="B142" s="5">
        <f t="shared" si="127"/>
        <v>1</v>
      </c>
      <c r="C142" s="5">
        <f t="shared" si="124"/>
        <v>946</v>
      </c>
      <c r="D142" s="5">
        <f t="shared" si="125"/>
        <v>2103</v>
      </c>
      <c r="E142" s="8">
        <v>0</v>
      </c>
      <c r="F142" s="8">
        <v>0</v>
      </c>
      <c r="G142" s="8">
        <v>0</v>
      </c>
      <c r="H142" s="8">
        <v>1</v>
      </c>
      <c r="I142" s="8">
        <v>946</v>
      </c>
      <c r="J142" s="9">
        <v>2103</v>
      </c>
    </row>
    <row r="143" spans="1:10" ht="20.100000000000001" customHeight="1" x14ac:dyDescent="0.25">
      <c r="A143" s="13" t="s">
        <v>48</v>
      </c>
      <c r="B143" s="5">
        <f t="shared" si="127"/>
        <v>3</v>
      </c>
      <c r="C143" s="5">
        <f t="shared" si="124"/>
        <v>204</v>
      </c>
      <c r="D143" s="5">
        <f t="shared" si="125"/>
        <v>304</v>
      </c>
      <c r="E143" s="8">
        <v>3</v>
      </c>
      <c r="F143" s="8">
        <v>204</v>
      </c>
      <c r="G143" s="8">
        <v>304</v>
      </c>
      <c r="H143" s="8">
        <v>0</v>
      </c>
      <c r="I143" s="8">
        <v>0</v>
      </c>
      <c r="J143" s="9">
        <v>0</v>
      </c>
    </row>
    <row r="144" spans="1:10" ht="20.100000000000001" customHeight="1" x14ac:dyDescent="0.25">
      <c r="A144" s="13" t="s">
        <v>16</v>
      </c>
      <c r="B144" s="5">
        <f t="shared" ref="B144" si="128">+E144+H144</f>
        <v>1</v>
      </c>
      <c r="C144" s="5">
        <f t="shared" si="124"/>
        <v>429</v>
      </c>
      <c r="D144" s="5">
        <f t="shared" si="125"/>
        <v>1100</v>
      </c>
      <c r="E144" s="8">
        <v>0</v>
      </c>
      <c r="F144" s="8">
        <v>0</v>
      </c>
      <c r="G144" s="8">
        <v>0</v>
      </c>
      <c r="H144" s="8">
        <v>1</v>
      </c>
      <c r="I144" s="8">
        <v>429</v>
      </c>
      <c r="J144" s="9">
        <v>1100</v>
      </c>
    </row>
    <row r="145" spans="1:12" ht="20.100000000000001" customHeight="1" x14ac:dyDescent="0.25">
      <c r="A145" s="13" t="s">
        <v>15</v>
      </c>
      <c r="B145" s="5">
        <f>+E145+H145</f>
        <v>100</v>
      </c>
      <c r="C145" s="5">
        <f t="shared" si="124"/>
        <v>7914</v>
      </c>
      <c r="D145" s="5">
        <f t="shared" si="125"/>
        <v>10638</v>
      </c>
      <c r="E145" s="8">
        <v>98</v>
      </c>
      <c r="F145" s="8">
        <v>7778</v>
      </c>
      <c r="G145" s="8">
        <v>10298</v>
      </c>
      <c r="H145" s="8">
        <v>2</v>
      </c>
      <c r="I145" s="8">
        <v>136</v>
      </c>
      <c r="J145" s="9">
        <v>340</v>
      </c>
    </row>
    <row r="146" spans="1:12" ht="20.100000000000001" customHeight="1" x14ac:dyDescent="0.25">
      <c r="A146" s="7" t="s">
        <v>7</v>
      </c>
      <c r="B146" s="5">
        <f t="shared" ref="B146:J146" si="129">SUM(B147:B150)</f>
        <v>11</v>
      </c>
      <c r="C146" s="5">
        <f t="shared" si="129"/>
        <v>1685</v>
      </c>
      <c r="D146" s="5">
        <f t="shared" si="129"/>
        <v>2593</v>
      </c>
      <c r="E146" s="5">
        <f t="shared" si="129"/>
        <v>9</v>
      </c>
      <c r="F146" s="5">
        <f t="shared" si="129"/>
        <v>1679</v>
      </c>
      <c r="G146" s="5">
        <f t="shared" si="129"/>
        <v>2578</v>
      </c>
      <c r="H146" s="5">
        <f t="shared" si="129"/>
        <v>2</v>
      </c>
      <c r="I146" s="5">
        <f t="shared" si="129"/>
        <v>6</v>
      </c>
      <c r="J146" s="6">
        <f t="shared" si="129"/>
        <v>15</v>
      </c>
    </row>
    <row r="147" spans="1:12" ht="18" customHeight="1" x14ac:dyDescent="0.25">
      <c r="A147" s="29" t="s">
        <v>24</v>
      </c>
      <c r="B147" s="5">
        <f>+E147+H147</f>
        <v>1</v>
      </c>
      <c r="C147" s="5">
        <f t="shared" ref="C147:C150" si="130">+F147+I147</f>
        <v>19</v>
      </c>
      <c r="D147" s="5">
        <f t="shared" ref="D147:D150" si="131">+G147+J147</f>
        <v>22</v>
      </c>
      <c r="E147" s="8">
        <v>1</v>
      </c>
      <c r="F147" s="8">
        <v>19</v>
      </c>
      <c r="G147" s="8">
        <v>22</v>
      </c>
      <c r="H147" s="8">
        <v>0</v>
      </c>
      <c r="I147" s="8">
        <v>0</v>
      </c>
      <c r="J147" s="9">
        <v>0</v>
      </c>
      <c r="L147" s="1"/>
    </row>
    <row r="148" spans="1:12" ht="18" customHeight="1" x14ac:dyDescent="0.25">
      <c r="A148" s="29" t="s">
        <v>67</v>
      </c>
      <c r="B148" s="5">
        <f t="shared" ref="B148" si="132">+E148+H148</f>
        <v>1</v>
      </c>
      <c r="C148" s="5">
        <f t="shared" si="130"/>
        <v>2</v>
      </c>
      <c r="D148" s="5">
        <f>+G148+J148</f>
        <v>10</v>
      </c>
      <c r="E148" s="8">
        <v>0</v>
      </c>
      <c r="F148" s="8">
        <v>0</v>
      </c>
      <c r="G148" s="8">
        <v>0</v>
      </c>
      <c r="H148" s="8">
        <v>1</v>
      </c>
      <c r="I148" s="8">
        <v>2</v>
      </c>
      <c r="J148" s="9">
        <v>10</v>
      </c>
      <c r="L148" s="1"/>
    </row>
    <row r="149" spans="1:12" ht="18" customHeight="1" x14ac:dyDescent="0.25">
      <c r="A149" s="29" t="s">
        <v>49</v>
      </c>
      <c r="B149" s="5">
        <f t="shared" ref="B149:B150" si="133">+E149+H149</f>
        <v>1</v>
      </c>
      <c r="C149" s="5">
        <f t="shared" si="130"/>
        <v>4</v>
      </c>
      <c r="D149" s="5">
        <f t="shared" si="131"/>
        <v>5</v>
      </c>
      <c r="E149" s="8">
        <v>0</v>
      </c>
      <c r="F149" s="8">
        <v>0</v>
      </c>
      <c r="G149" s="8">
        <v>0</v>
      </c>
      <c r="H149" s="8">
        <v>1</v>
      </c>
      <c r="I149" s="8">
        <v>4</v>
      </c>
      <c r="J149" s="9">
        <v>5</v>
      </c>
      <c r="L149" s="1"/>
    </row>
    <row r="150" spans="1:12" ht="18" customHeight="1" x14ac:dyDescent="0.25">
      <c r="A150" s="29" t="s">
        <v>25</v>
      </c>
      <c r="B150" s="5">
        <f t="shared" si="133"/>
        <v>8</v>
      </c>
      <c r="C150" s="5">
        <f t="shared" si="130"/>
        <v>1660</v>
      </c>
      <c r="D150" s="5">
        <f t="shared" si="131"/>
        <v>2556</v>
      </c>
      <c r="E150" s="8">
        <v>8</v>
      </c>
      <c r="F150" s="8">
        <v>1660</v>
      </c>
      <c r="G150" s="8">
        <v>2556</v>
      </c>
      <c r="H150" s="8">
        <v>0</v>
      </c>
      <c r="I150" s="8">
        <v>0</v>
      </c>
      <c r="J150" s="9">
        <v>0</v>
      </c>
      <c r="L150" s="1"/>
    </row>
    <row r="151" spans="1:12" ht="28.5" customHeight="1" x14ac:dyDescent="0.25">
      <c r="A151" s="14" t="s">
        <v>13</v>
      </c>
      <c r="B151" s="12">
        <f t="shared" ref="B151:J151" si="134">+B152+B159</f>
        <v>1362</v>
      </c>
      <c r="C151" s="11">
        <f t="shared" si="134"/>
        <v>95277</v>
      </c>
      <c r="D151" s="11">
        <f t="shared" si="134"/>
        <v>128958</v>
      </c>
      <c r="E151" s="11">
        <f t="shared" si="134"/>
        <v>1357</v>
      </c>
      <c r="F151" s="11">
        <f t="shared" si="134"/>
        <v>93148</v>
      </c>
      <c r="G151" s="11">
        <f t="shared" si="134"/>
        <v>124740</v>
      </c>
      <c r="H151" s="11">
        <f t="shared" si="134"/>
        <v>5</v>
      </c>
      <c r="I151" s="11">
        <f t="shared" si="134"/>
        <v>2129</v>
      </c>
      <c r="J151" s="11">
        <f t="shared" si="134"/>
        <v>4218</v>
      </c>
      <c r="L151" s="1"/>
    </row>
    <row r="152" spans="1:12" ht="24" customHeight="1" x14ac:dyDescent="0.25">
      <c r="A152" s="7" t="s">
        <v>14</v>
      </c>
      <c r="B152" s="5">
        <f t="shared" ref="B152:D153" si="135">+E152+H152</f>
        <v>277</v>
      </c>
      <c r="C152" s="5">
        <f t="shared" si="135"/>
        <v>29499</v>
      </c>
      <c r="D152" s="5">
        <f t="shared" si="135"/>
        <v>45378</v>
      </c>
      <c r="E152" s="5">
        <f t="shared" ref="E152:J152" si="136">SUM(E153:E158)</f>
        <v>274</v>
      </c>
      <c r="F152" s="5">
        <f t="shared" si="136"/>
        <v>28020</v>
      </c>
      <c r="G152" s="5">
        <f t="shared" si="136"/>
        <v>41925</v>
      </c>
      <c r="H152" s="5">
        <f t="shared" si="136"/>
        <v>3</v>
      </c>
      <c r="I152" s="5">
        <f t="shared" si="136"/>
        <v>1479</v>
      </c>
      <c r="J152" s="6">
        <f t="shared" si="136"/>
        <v>3453</v>
      </c>
      <c r="L152" s="1"/>
    </row>
    <row r="153" spans="1:12" ht="17.100000000000001" customHeight="1" x14ac:dyDescent="0.25">
      <c r="A153" s="13" t="s">
        <v>69</v>
      </c>
      <c r="B153" s="5">
        <f t="shared" si="135"/>
        <v>3</v>
      </c>
      <c r="C153" s="5">
        <f t="shared" si="135"/>
        <v>391</v>
      </c>
      <c r="D153" s="5">
        <f t="shared" si="135"/>
        <v>1776</v>
      </c>
      <c r="E153" s="8">
        <v>1</v>
      </c>
      <c r="F153" s="8">
        <v>15</v>
      </c>
      <c r="G153" s="8">
        <v>73</v>
      </c>
      <c r="H153" s="8">
        <v>2</v>
      </c>
      <c r="I153" s="8">
        <v>376</v>
      </c>
      <c r="J153" s="9">
        <v>1703</v>
      </c>
      <c r="L153" s="1"/>
    </row>
    <row r="154" spans="1:12" ht="17.100000000000001" customHeight="1" x14ac:dyDescent="0.25">
      <c r="A154" s="13" t="s">
        <v>26</v>
      </c>
      <c r="B154" s="5">
        <f t="shared" ref="B154:B159" si="137">+E154+H154</f>
        <v>57</v>
      </c>
      <c r="C154" s="5">
        <f t="shared" ref="C154:C159" si="138">+F154+I154</f>
        <v>4710</v>
      </c>
      <c r="D154" s="5">
        <f t="shared" ref="D154:D159" si="139">+G154+J154</f>
        <v>6293</v>
      </c>
      <c r="E154" s="8">
        <v>57</v>
      </c>
      <c r="F154" s="8">
        <v>4710</v>
      </c>
      <c r="G154" s="8">
        <v>6293</v>
      </c>
      <c r="H154" s="8">
        <v>0</v>
      </c>
      <c r="I154" s="8">
        <v>0</v>
      </c>
      <c r="J154" s="9">
        <v>0</v>
      </c>
      <c r="L154" s="1"/>
    </row>
    <row r="155" spans="1:12" ht="17.100000000000001" customHeight="1" x14ac:dyDescent="0.25">
      <c r="A155" s="13" t="s">
        <v>27</v>
      </c>
      <c r="B155" s="5">
        <f t="shared" si="137"/>
        <v>165</v>
      </c>
      <c r="C155" s="5">
        <f t="shared" si="138"/>
        <v>11671</v>
      </c>
      <c r="D155" s="5">
        <f t="shared" si="139"/>
        <v>17647</v>
      </c>
      <c r="E155" s="8">
        <v>165</v>
      </c>
      <c r="F155" s="8">
        <v>11671</v>
      </c>
      <c r="G155" s="8">
        <v>17647</v>
      </c>
      <c r="H155" s="8">
        <v>0</v>
      </c>
      <c r="I155" s="8">
        <v>0</v>
      </c>
      <c r="J155" s="9">
        <v>0</v>
      </c>
      <c r="L155" s="1"/>
    </row>
    <row r="156" spans="1:12" ht="17.100000000000001" customHeight="1" x14ac:dyDescent="0.25">
      <c r="A156" s="13" t="s">
        <v>38</v>
      </c>
      <c r="B156" s="5">
        <f t="shared" si="137"/>
        <v>16</v>
      </c>
      <c r="C156" s="5">
        <f t="shared" si="138"/>
        <v>1038</v>
      </c>
      <c r="D156" s="5">
        <f t="shared" si="139"/>
        <v>1456</v>
      </c>
      <c r="E156" s="8">
        <v>16</v>
      </c>
      <c r="F156" s="8">
        <v>1038</v>
      </c>
      <c r="G156" s="8">
        <v>1456</v>
      </c>
      <c r="H156" s="8">
        <v>0</v>
      </c>
      <c r="I156" s="8">
        <v>0</v>
      </c>
      <c r="J156" s="9">
        <v>0</v>
      </c>
      <c r="L156" s="1"/>
    </row>
    <row r="157" spans="1:12" ht="17.100000000000001" customHeight="1" x14ac:dyDescent="0.25">
      <c r="A157" s="13" t="s">
        <v>40</v>
      </c>
      <c r="B157" s="5">
        <f t="shared" si="137"/>
        <v>4</v>
      </c>
      <c r="C157" s="5">
        <f t="shared" si="138"/>
        <v>768</v>
      </c>
      <c r="D157" s="5">
        <f t="shared" si="139"/>
        <v>1552</v>
      </c>
      <c r="E157" s="8">
        <v>4</v>
      </c>
      <c r="F157" s="8">
        <v>768</v>
      </c>
      <c r="G157" s="8">
        <v>1552</v>
      </c>
      <c r="H157" s="8">
        <v>0</v>
      </c>
      <c r="I157" s="8">
        <v>0</v>
      </c>
      <c r="J157" s="9">
        <v>0</v>
      </c>
      <c r="L157" s="1"/>
    </row>
    <row r="158" spans="1:12" ht="17.100000000000001" customHeight="1" x14ac:dyDescent="0.25">
      <c r="A158" s="13" t="s">
        <v>39</v>
      </c>
      <c r="B158" s="5">
        <f t="shared" si="137"/>
        <v>32</v>
      </c>
      <c r="C158" s="5">
        <f t="shared" si="138"/>
        <v>10921</v>
      </c>
      <c r="D158" s="5">
        <f t="shared" si="139"/>
        <v>16654</v>
      </c>
      <c r="E158" s="8">
        <v>31</v>
      </c>
      <c r="F158" s="8">
        <v>9818</v>
      </c>
      <c r="G158" s="8">
        <v>14904</v>
      </c>
      <c r="H158" s="8">
        <v>1</v>
      </c>
      <c r="I158" s="8">
        <v>1103</v>
      </c>
      <c r="J158" s="9">
        <v>1750</v>
      </c>
      <c r="L158" s="1"/>
    </row>
    <row r="159" spans="1:12" ht="21.75" customHeight="1" x14ac:dyDescent="0.25">
      <c r="A159" s="7" t="s">
        <v>28</v>
      </c>
      <c r="B159" s="5">
        <f t="shared" si="137"/>
        <v>1085</v>
      </c>
      <c r="C159" s="5">
        <f t="shared" si="138"/>
        <v>65778</v>
      </c>
      <c r="D159" s="5">
        <f t="shared" si="139"/>
        <v>83580</v>
      </c>
      <c r="E159" s="5">
        <f t="shared" ref="E159:J159" si="140">SUM(E160:E166)</f>
        <v>1083</v>
      </c>
      <c r="F159" s="5">
        <f t="shared" si="140"/>
        <v>65128</v>
      </c>
      <c r="G159" s="5">
        <f t="shared" si="140"/>
        <v>82815</v>
      </c>
      <c r="H159" s="5">
        <f t="shared" si="140"/>
        <v>2</v>
      </c>
      <c r="I159" s="5">
        <f t="shared" si="140"/>
        <v>650</v>
      </c>
      <c r="J159" s="6">
        <f t="shared" si="140"/>
        <v>765</v>
      </c>
      <c r="L159" s="1"/>
    </row>
    <row r="160" spans="1:12" ht="17.100000000000001" customHeight="1" x14ac:dyDescent="0.25">
      <c r="A160" s="13" t="s">
        <v>29</v>
      </c>
      <c r="B160" s="5">
        <f>+E160+H160</f>
        <v>5</v>
      </c>
      <c r="C160" s="5">
        <f>+F160+I160</f>
        <v>219</v>
      </c>
      <c r="D160" s="5">
        <f>+G160+J160</f>
        <v>291</v>
      </c>
      <c r="E160" s="8">
        <v>5</v>
      </c>
      <c r="F160" s="8">
        <v>219</v>
      </c>
      <c r="G160" s="8">
        <v>291</v>
      </c>
      <c r="H160" s="8">
        <v>0</v>
      </c>
      <c r="I160" s="8">
        <v>0</v>
      </c>
      <c r="J160" s="9">
        <v>0</v>
      </c>
      <c r="L160" s="1"/>
    </row>
    <row r="161" spans="1:12" ht="17.100000000000001" customHeight="1" x14ac:dyDescent="0.25">
      <c r="A161" s="13" t="s">
        <v>35</v>
      </c>
      <c r="B161" s="5">
        <f t="shared" ref="B161:B163" si="141">+E161+H161</f>
        <v>42</v>
      </c>
      <c r="C161" s="5">
        <f t="shared" ref="C161:C166" si="142">+F161+I161</f>
        <v>2714</v>
      </c>
      <c r="D161" s="5">
        <f t="shared" ref="D161:D166" si="143">+G161+J161</f>
        <v>5100</v>
      </c>
      <c r="E161" s="8">
        <v>42</v>
      </c>
      <c r="F161" s="8">
        <v>2714</v>
      </c>
      <c r="G161" s="8">
        <v>5100</v>
      </c>
      <c r="H161" s="8">
        <v>0</v>
      </c>
      <c r="I161" s="8">
        <v>0</v>
      </c>
      <c r="J161" s="9">
        <v>0</v>
      </c>
      <c r="L161" s="1"/>
    </row>
    <row r="162" spans="1:12" ht="17.100000000000001" customHeight="1" x14ac:dyDescent="0.25">
      <c r="A162" s="13" t="s">
        <v>57</v>
      </c>
      <c r="B162" s="5">
        <f t="shared" ref="B162" si="144">+E162+H162</f>
        <v>1</v>
      </c>
      <c r="C162" s="5">
        <f t="shared" ref="C162" si="145">+F162+I162</f>
        <v>510</v>
      </c>
      <c r="D162" s="5">
        <f t="shared" ref="D162" si="146">+G162+J162</f>
        <v>600</v>
      </c>
      <c r="E162" s="8">
        <v>0</v>
      </c>
      <c r="F162" s="8">
        <v>0</v>
      </c>
      <c r="G162" s="8">
        <v>0</v>
      </c>
      <c r="H162" s="8">
        <v>1</v>
      </c>
      <c r="I162" s="8">
        <v>510</v>
      </c>
      <c r="J162" s="9">
        <v>600</v>
      </c>
      <c r="L162" s="1"/>
    </row>
    <row r="163" spans="1:12" ht="17.100000000000001" customHeight="1" x14ac:dyDescent="0.25">
      <c r="A163" s="13" t="s">
        <v>51</v>
      </c>
      <c r="B163" s="5">
        <f t="shared" si="141"/>
        <v>11</v>
      </c>
      <c r="C163" s="5">
        <f t="shared" si="142"/>
        <v>779</v>
      </c>
      <c r="D163" s="5">
        <f t="shared" si="143"/>
        <v>1078</v>
      </c>
      <c r="E163" s="8">
        <v>11</v>
      </c>
      <c r="F163" s="8">
        <v>779</v>
      </c>
      <c r="G163" s="8">
        <v>1078</v>
      </c>
      <c r="H163" s="8">
        <v>0</v>
      </c>
      <c r="I163" s="8">
        <v>0</v>
      </c>
      <c r="J163" s="9">
        <v>0</v>
      </c>
      <c r="L163" s="1"/>
    </row>
    <row r="164" spans="1:12" ht="17.100000000000001" customHeight="1" x14ac:dyDescent="0.25">
      <c r="A164" s="13" t="s">
        <v>36</v>
      </c>
      <c r="B164" s="5">
        <f>+E164+H164</f>
        <v>1</v>
      </c>
      <c r="C164" s="5">
        <f t="shared" si="142"/>
        <v>140</v>
      </c>
      <c r="D164" s="5">
        <f t="shared" si="143"/>
        <v>165</v>
      </c>
      <c r="E164" s="8">
        <v>0</v>
      </c>
      <c r="F164" s="8">
        <v>0</v>
      </c>
      <c r="G164" s="8">
        <v>0</v>
      </c>
      <c r="H164" s="8">
        <v>1</v>
      </c>
      <c r="I164" s="8">
        <v>140</v>
      </c>
      <c r="J164" s="9">
        <v>165</v>
      </c>
      <c r="L164" s="1"/>
    </row>
    <row r="165" spans="1:12" ht="17.100000000000001" customHeight="1" x14ac:dyDescent="0.25">
      <c r="A165" s="13" t="s">
        <v>37</v>
      </c>
      <c r="B165" s="5">
        <f t="shared" ref="B165" si="147">+E165+H165</f>
        <v>944</v>
      </c>
      <c r="C165" s="5">
        <f t="shared" si="142"/>
        <v>55900</v>
      </c>
      <c r="D165" s="5">
        <f t="shared" si="143"/>
        <v>67652</v>
      </c>
      <c r="E165" s="8">
        <v>944</v>
      </c>
      <c r="F165" s="8">
        <v>55900</v>
      </c>
      <c r="G165" s="8">
        <v>67652</v>
      </c>
      <c r="H165" s="8">
        <v>0</v>
      </c>
      <c r="I165" s="8">
        <v>0</v>
      </c>
      <c r="J165" s="9">
        <v>0</v>
      </c>
      <c r="L165" s="1"/>
    </row>
    <row r="166" spans="1:12" ht="17.100000000000001" customHeight="1" x14ac:dyDescent="0.25">
      <c r="A166" s="13" t="s">
        <v>31</v>
      </c>
      <c r="B166" s="5">
        <f>+E166+H166</f>
        <v>81</v>
      </c>
      <c r="C166" s="5">
        <f t="shared" si="142"/>
        <v>5516</v>
      </c>
      <c r="D166" s="5">
        <f t="shared" si="143"/>
        <v>8694</v>
      </c>
      <c r="E166" s="8">
        <v>81</v>
      </c>
      <c r="F166" s="8">
        <v>5516</v>
      </c>
      <c r="G166" s="8">
        <v>8694</v>
      </c>
      <c r="H166" s="8">
        <v>0</v>
      </c>
      <c r="I166" s="8">
        <v>0</v>
      </c>
      <c r="J166" s="9">
        <v>0</v>
      </c>
      <c r="L166" s="1"/>
    </row>
    <row r="167" spans="1:12" ht="27" customHeight="1" x14ac:dyDescent="0.25">
      <c r="A167" s="10"/>
      <c r="B167" s="32" t="s">
        <v>10</v>
      </c>
      <c r="C167" s="33"/>
      <c r="D167" s="33"/>
      <c r="E167" s="33"/>
      <c r="F167" s="33"/>
      <c r="G167" s="33"/>
      <c r="H167" s="33"/>
      <c r="I167" s="33"/>
      <c r="J167" s="33"/>
      <c r="L167" s="1"/>
    </row>
    <row r="168" spans="1:12" ht="24.95" customHeight="1" x14ac:dyDescent="0.25">
      <c r="A168" s="4" t="s">
        <v>6</v>
      </c>
      <c r="B168" s="5">
        <f t="shared" ref="B168:J168" si="148">+B169+B174+B204</f>
        <v>1120</v>
      </c>
      <c r="C168" s="5">
        <f t="shared" si="148"/>
        <v>73725</v>
      </c>
      <c r="D168" s="5">
        <f t="shared" si="148"/>
        <v>138287</v>
      </c>
      <c r="E168" s="5">
        <f t="shared" si="148"/>
        <v>1057</v>
      </c>
      <c r="F168" s="5">
        <f t="shared" si="148"/>
        <v>62854</v>
      </c>
      <c r="G168" s="5">
        <f t="shared" si="148"/>
        <v>112585</v>
      </c>
      <c r="H168" s="5">
        <f t="shared" si="148"/>
        <v>63</v>
      </c>
      <c r="I168" s="5">
        <f t="shared" si="148"/>
        <v>10871</v>
      </c>
      <c r="J168" s="6">
        <f t="shared" si="148"/>
        <v>25702</v>
      </c>
    </row>
    <row r="169" spans="1:12" ht="23.1" customHeight="1" x14ac:dyDescent="0.25">
      <c r="A169" s="23" t="s">
        <v>12</v>
      </c>
      <c r="B169" s="5">
        <f>+B170</f>
        <v>33</v>
      </c>
      <c r="C169" s="5">
        <f>+C170</f>
        <v>4287</v>
      </c>
      <c r="D169" s="5">
        <f t="shared" ref="D169:J169" si="149">+D170</f>
        <v>9037</v>
      </c>
      <c r="E169" s="5">
        <f>+E170</f>
        <v>33</v>
      </c>
      <c r="F169" s="5">
        <f t="shared" si="149"/>
        <v>4287</v>
      </c>
      <c r="G169" s="5">
        <f t="shared" si="149"/>
        <v>9037</v>
      </c>
      <c r="H169" s="5">
        <f t="shared" si="149"/>
        <v>0</v>
      </c>
      <c r="I169" s="5">
        <f t="shared" si="149"/>
        <v>0</v>
      </c>
      <c r="J169" s="6">
        <f t="shared" si="149"/>
        <v>0</v>
      </c>
    </row>
    <row r="170" spans="1:12" ht="20.100000000000001" customHeight="1" x14ac:dyDescent="0.25">
      <c r="A170" s="7" t="s">
        <v>12</v>
      </c>
      <c r="B170" s="5">
        <f>+E170+H170</f>
        <v>33</v>
      </c>
      <c r="C170" s="5">
        <f>+F170+I170</f>
        <v>4287</v>
      </c>
      <c r="D170" s="5">
        <f>+G170+J170</f>
        <v>9037</v>
      </c>
      <c r="E170" s="5">
        <f t="shared" ref="E170:J170" si="150">SUM(E171:E173)</f>
        <v>33</v>
      </c>
      <c r="F170" s="5">
        <f t="shared" si="150"/>
        <v>4287</v>
      </c>
      <c r="G170" s="5">
        <f t="shared" si="150"/>
        <v>9037</v>
      </c>
      <c r="H170" s="5">
        <f t="shared" si="150"/>
        <v>0</v>
      </c>
      <c r="I170" s="5">
        <f t="shared" si="150"/>
        <v>0</v>
      </c>
      <c r="J170" s="6">
        <f t="shared" si="150"/>
        <v>0</v>
      </c>
    </row>
    <row r="171" spans="1:12" ht="18.95" customHeight="1" x14ac:dyDescent="0.25">
      <c r="A171" s="13" t="s">
        <v>75</v>
      </c>
      <c r="B171" s="5">
        <f>+E171+H171</f>
        <v>28</v>
      </c>
      <c r="C171" s="5">
        <f t="shared" ref="C171" si="151">+F171+I171</f>
        <v>4052</v>
      </c>
      <c r="D171" s="5">
        <f t="shared" ref="D171" si="152">+G171+J171</f>
        <v>7884</v>
      </c>
      <c r="E171" s="8">
        <v>28</v>
      </c>
      <c r="F171" s="8">
        <v>4052</v>
      </c>
      <c r="G171" s="8">
        <v>7884</v>
      </c>
      <c r="H171" s="8">
        <v>0</v>
      </c>
      <c r="I171" s="8">
        <v>0</v>
      </c>
      <c r="J171" s="9">
        <v>0</v>
      </c>
    </row>
    <row r="172" spans="1:12" ht="18.95" customHeight="1" x14ac:dyDescent="0.25">
      <c r="A172" s="13" t="s">
        <v>53</v>
      </c>
      <c r="B172" s="5">
        <f>+E172+H172</f>
        <v>4</v>
      </c>
      <c r="C172" s="5">
        <f>+F172+I172</f>
        <v>103</v>
      </c>
      <c r="D172" s="5">
        <f>+G172+J172</f>
        <v>627</v>
      </c>
      <c r="E172" s="8">
        <v>4</v>
      </c>
      <c r="F172" s="8">
        <v>103</v>
      </c>
      <c r="G172" s="8">
        <v>627</v>
      </c>
      <c r="H172" s="8">
        <v>0</v>
      </c>
      <c r="I172" s="8">
        <v>0</v>
      </c>
      <c r="J172" s="9">
        <v>0</v>
      </c>
      <c r="K172" s="22"/>
    </row>
    <row r="173" spans="1:12" ht="18.95" customHeight="1" x14ac:dyDescent="0.25">
      <c r="A173" s="13" t="s">
        <v>54</v>
      </c>
      <c r="B173" s="5">
        <f t="shared" ref="B173" si="153">+E173+H173</f>
        <v>1</v>
      </c>
      <c r="C173" s="5">
        <f t="shared" ref="C173" si="154">+F173+I173</f>
        <v>132</v>
      </c>
      <c r="D173" s="5">
        <f t="shared" ref="D173" si="155">+G173+J173</f>
        <v>526</v>
      </c>
      <c r="E173" s="8">
        <v>1</v>
      </c>
      <c r="F173" s="8">
        <v>132</v>
      </c>
      <c r="G173" s="8">
        <v>526</v>
      </c>
      <c r="H173" s="8">
        <v>0</v>
      </c>
      <c r="I173" s="8">
        <v>0</v>
      </c>
      <c r="J173" s="9">
        <v>0</v>
      </c>
    </row>
    <row r="174" spans="1:12" ht="24" customHeight="1" x14ac:dyDescent="0.25">
      <c r="A174" s="10" t="s">
        <v>9</v>
      </c>
      <c r="B174" s="5">
        <f t="shared" ref="B174:J174" si="156">+B175+B196</f>
        <v>780</v>
      </c>
      <c r="C174" s="5">
        <f t="shared" si="156"/>
        <v>52110</v>
      </c>
      <c r="D174" s="5">
        <f t="shared" si="156"/>
        <v>103139</v>
      </c>
      <c r="E174" s="5">
        <f t="shared" si="156"/>
        <v>720</v>
      </c>
      <c r="F174" s="5">
        <f t="shared" si="156"/>
        <v>41496</v>
      </c>
      <c r="G174" s="5">
        <f t="shared" si="156"/>
        <v>77842</v>
      </c>
      <c r="H174" s="5">
        <f t="shared" si="156"/>
        <v>60</v>
      </c>
      <c r="I174" s="5">
        <f t="shared" si="156"/>
        <v>10614</v>
      </c>
      <c r="J174" s="6">
        <f t="shared" si="156"/>
        <v>25297</v>
      </c>
    </row>
    <row r="175" spans="1:12" ht="24" customHeight="1" x14ac:dyDescent="0.25">
      <c r="A175" s="7" t="s">
        <v>9</v>
      </c>
      <c r="B175" s="5">
        <f t="shared" ref="B175:J175" si="157">SUM(B176:B195)</f>
        <v>751</v>
      </c>
      <c r="C175" s="5">
        <f t="shared" si="157"/>
        <v>50328</v>
      </c>
      <c r="D175" s="5">
        <f t="shared" si="157"/>
        <v>97637</v>
      </c>
      <c r="E175" s="5">
        <f t="shared" si="157"/>
        <v>698</v>
      </c>
      <c r="F175" s="5">
        <f t="shared" si="157"/>
        <v>40107</v>
      </c>
      <c r="G175" s="5">
        <f t="shared" si="157"/>
        <v>73592</v>
      </c>
      <c r="H175" s="5">
        <f t="shared" si="157"/>
        <v>53</v>
      </c>
      <c r="I175" s="5">
        <f t="shared" si="157"/>
        <v>10221</v>
      </c>
      <c r="J175" s="6">
        <f t="shared" si="157"/>
        <v>24045</v>
      </c>
    </row>
    <row r="176" spans="1:12" ht="20.100000000000001" customHeight="1" x14ac:dyDescent="0.25">
      <c r="A176" s="13" t="s">
        <v>23</v>
      </c>
      <c r="B176" s="5">
        <f>+E176+H176</f>
        <v>3</v>
      </c>
      <c r="C176" s="5">
        <f>+F176+I176</f>
        <v>72</v>
      </c>
      <c r="D176" s="5">
        <f>+G176+J176</f>
        <v>209</v>
      </c>
      <c r="E176" s="8">
        <v>2</v>
      </c>
      <c r="F176" s="8">
        <v>63</v>
      </c>
      <c r="G176" s="8">
        <v>149</v>
      </c>
      <c r="H176" s="8">
        <v>1</v>
      </c>
      <c r="I176" s="8">
        <v>9</v>
      </c>
      <c r="J176" s="9">
        <v>60</v>
      </c>
    </row>
    <row r="177" spans="1:10" ht="20.100000000000001" customHeight="1" x14ac:dyDescent="0.25">
      <c r="A177" s="13" t="s">
        <v>22</v>
      </c>
      <c r="B177" s="5">
        <f t="shared" ref="B177" si="158">+E177+H177</f>
        <v>13</v>
      </c>
      <c r="C177" s="5">
        <f t="shared" ref="C177:C195" si="159">+F177+I177</f>
        <v>224</v>
      </c>
      <c r="D177" s="5">
        <f t="shared" ref="D177:D195" si="160">+G177+J177</f>
        <v>6199</v>
      </c>
      <c r="E177" s="8">
        <v>11</v>
      </c>
      <c r="F177" s="8">
        <v>97</v>
      </c>
      <c r="G177" s="8">
        <v>361</v>
      </c>
      <c r="H177" s="8">
        <v>2</v>
      </c>
      <c r="I177" s="8">
        <v>127</v>
      </c>
      <c r="J177" s="9">
        <v>5838</v>
      </c>
    </row>
    <row r="178" spans="1:10" ht="20.100000000000001" customHeight="1" x14ac:dyDescent="0.25">
      <c r="A178" s="13" t="s">
        <v>20</v>
      </c>
      <c r="B178" s="5">
        <f t="shared" ref="B178:B180" si="161">+E178+H178</f>
        <v>34</v>
      </c>
      <c r="C178" s="5">
        <f t="shared" si="159"/>
        <v>726</v>
      </c>
      <c r="D178" s="5">
        <f t="shared" si="160"/>
        <v>1900</v>
      </c>
      <c r="E178" s="8">
        <v>32</v>
      </c>
      <c r="F178" s="8">
        <v>702</v>
      </c>
      <c r="G178" s="8">
        <v>1757</v>
      </c>
      <c r="H178" s="8">
        <v>2</v>
      </c>
      <c r="I178" s="8">
        <v>24</v>
      </c>
      <c r="J178" s="9">
        <v>143</v>
      </c>
    </row>
    <row r="179" spans="1:10" ht="20.100000000000001" customHeight="1" x14ac:dyDescent="0.25">
      <c r="A179" s="13" t="s">
        <v>19</v>
      </c>
      <c r="B179" s="5">
        <f t="shared" si="161"/>
        <v>33</v>
      </c>
      <c r="C179" s="5">
        <f t="shared" si="159"/>
        <v>639</v>
      </c>
      <c r="D179" s="5">
        <f t="shared" si="160"/>
        <v>1609</v>
      </c>
      <c r="E179" s="8">
        <v>29</v>
      </c>
      <c r="F179" s="8">
        <v>591</v>
      </c>
      <c r="G179" s="8">
        <v>1527</v>
      </c>
      <c r="H179" s="8">
        <v>4</v>
      </c>
      <c r="I179" s="8">
        <v>48</v>
      </c>
      <c r="J179" s="9">
        <v>82</v>
      </c>
    </row>
    <row r="180" spans="1:10" ht="20.100000000000001" customHeight="1" x14ac:dyDescent="0.25">
      <c r="A180" s="13" t="s">
        <v>32</v>
      </c>
      <c r="B180" s="5">
        <f t="shared" si="161"/>
        <v>15</v>
      </c>
      <c r="C180" s="5">
        <f t="shared" si="159"/>
        <v>1791</v>
      </c>
      <c r="D180" s="5">
        <f t="shared" si="160"/>
        <v>6094</v>
      </c>
      <c r="E180" s="8">
        <v>12</v>
      </c>
      <c r="F180" s="8">
        <v>1239</v>
      </c>
      <c r="G180" s="8">
        <v>4480</v>
      </c>
      <c r="H180" s="8">
        <v>3</v>
      </c>
      <c r="I180" s="8">
        <v>552</v>
      </c>
      <c r="J180" s="9">
        <v>1614</v>
      </c>
    </row>
    <row r="181" spans="1:10" ht="20.100000000000001" customHeight="1" x14ac:dyDescent="0.25">
      <c r="A181" s="13" t="s">
        <v>42</v>
      </c>
      <c r="B181" s="5">
        <f>+E181+H181</f>
        <v>5</v>
      </c>
      <c r="C181" s="5">
        <f t="shared" si="159"/>
        <v>42</v>
      </c>
      <c r="D181" s="5">
        <f t="shared" si="160"/>
        <v>123</v>
      </c>
      <c r="E181" s="8">
        <v>1</v>
      </c>
      <c r="F181" s="8">
        <v>9</v>
      </c>
      <c r="G181" s="8">
        <v>58</v>
      </c>
      <c r="H181" s="8">
        <v>4</v>
      </c>
      <c r="I181" s="8">
        <v>33</v>
      </c>
      <c r="J181" s="9">
        <v>65</v>
      </c>
    </row>
    <row r="182" spans="1:10" ht="20.100000000000001" customHeight="1" x14ac:dyDescent="0.25">
      <c r="A182" s="13" t="s">
        <v>33</v>
      </c>
      <c r="B182" s="5">
        <f>+E182+H182</f>
        <v>16</v>
      </c>
      <c r="C182" s="5">
        <f t="shared" si="159"/>
        <v>3891</v>
      </c>
      <c r="D182" s="5">
        <f t="shared" si="160"/>
        <v>5652</v>
      </c>
      <c r="E182" s="8">
        <v>12</v>
      </c>
      <c r="F182" s="8">
        <v>519</v>
      </c>
      <c r="G182" s="8">
        <v>1942</v>
      </c>
      <c r="H182" s="8">
        <v>4</v>
      </c>
      <c r="I182" s="8">
        <v>3372</v>
      </c>
      <c r="J182" s="9">
        <v>3710</v>
      </c>
    </row>
    <row r="183" spans="1:10" ht="20.100000000000001" customHeight="1" x14ac:dyDescent="0.25">
      <c r="A183" s="13" t="s">
        <v>43</v>
      </c>
      <c r="B183" s="5">
        <f t="shared" ref="B183:B193" si="162">+E183+H183</f>
        <v>8</v>
      </c>
      <c r="C183" s="5">
        <f t="shared" si="159"/>
        <v>681</v>
      </c>
      <c r="D183" s="5">
        <f t="shared" si="160"/>
        <v>3657</v>
      </c>
      <c r="E183" s="8">
        <v>2</v>
      </c>
      <c r="F183" s="8">
        <v>70</v>
      </c>
      <c r="G183" s="8">
        <v>277</v>
      </c>
      <c r="H183" s="8">
        <v>6</v>
      </c>
      <c r="I183" s="8">
        <v>611</v>
      </c>
      <c r="J183" s="9">
        <v>3380</v>
      </c>
    </row>
    <row r="184" spans="1:10" ht="20.100000000000001" customHeight="1" x14ac:dyDescent="0.25">
      <c r="A184" s="13" t="s">
        <v>30</v>
      </c>
      <c r="B184" s="5">
        <f t="shared" si="162"/>
        <v>104</v>
      </c>
      <c r="C184" s="5">
        <f t="shared" si="159"/>
        <v>5927</v>
      </c>
      <c r="D184" s="5">
        <f t="shared" si="160"/>
        <v>10519</v>
      </c>
      <c r="E184" s="8">
        <v>102</v>
      </c>
      <c r="F184" s="8">
        <v>5890</v>
      </c>
      <c r="G184" s="8">
        <v>10476</v>
      </c>
      <c r="H184" s="8">
        <v>2</v>
      </c>
      <c r="I184" s="8">
        <v>37</v>
      </c>
      <c r="J184" s="9">
        <v>43</v>
      </c>
    </row>
    <row r="185" spans="1:10" ht="20.100000000000001" customHeight="1" x14ac:dyDescent="0.25">
      <c r="A185" s="13" t="s">
        <v>18</v>
      </c>
      <c r="B185" s="5">
        <f t="shared" si="162"/>
        <v>74</v>
      </c>
      <c r="C185" s="5">
        <f t="shared" si="159"/>
        <v>7581</v>
      </c>
      <c r="D185" s="5">
        <f t="shared" si="160"/>
        <v>13950</v>
      </c>
      <c r="E185" s="8">
        <v>68</v>
      </c>
      <c r="F185" s="8">
        <v>7213</v>
      </c>
      <c r="G185" s="8">
        <v>13450</v>
      </c>
      <c r="H185" s="8">
        <v>6</v>
      </c>
      <c r="I185" s="8">
        <v>368</v>
      </c>
      <c r="J185" s="9">
        <v>500</v>
      </c>
    </row>
    <row r="186" spans="1:10" ht="20.100000000000001" customHeight="1" x14ac:dyDescent="0.25">
      <c r="A186" s="13" t="s">
        <v>44</v>
      </c>
      <c r="B186" s="5">
        <f t="shared" si="162"/>
        <v>6</v>
      </c>
      <c r="C186" s="5">
        <f t="shared" si="159"/>
        <v>3969</v>
      </c>
      <c r="D186" s="5">
        <f t="shared" si="160"/>
        <v>11094</v>
      </c>
      <c r="E186" s="8">
        <v>4</v>
      </c>
      <c r="F186" s="8">
        <v>2476</v>
      </c>
      <c r="G186" s="8">
        <v>9329</v>
      </c>
      <c r="H186" s="8">
        <v>2</v>
      </c>
      <c r="I186" s="8">
        <v>1493</v>
      </c>
      <c r="J186" s="9">
        <v>1765</v>
      </c>
    </row>
    <row r="187" spans="1:10" ht="20.100000000000001" customHeight="1" x14ac:dyDescent="0.25">
      <c r="A187" s="13" t="s">
        <v>17</v>
      </c>
      <c r="B187" s="5">
        <f t="shared" si="162"/>
        <v>256</v>
      </c>
      <c r="C187" s="5">
        <f t="shared" si="159"/>
        <v>8978</v>
      </c>
      <c r="D187" s="5">
        <f t="shared" si="160"/>
        <v>15859</v>
      </c>
      <c r="E187" s="8">
        <v>252</v>
      </c>
      <c r="F187" s="8">
        <v>8885</v>
      </c>
      <c r="G187" s="8">
        <v>14148</v>
      </c>
      <c r="H187" s="8">
        <v>4</v>
      </c>
      <c r="I187" s="8">
        <v>93</v>
      </c>
      <c r="J187" s="9">
        <v>1711</v>
      </c>
    </row>
    <row r="188" spans="1:10" ht="20.100000000000001" customHeight="1" x14ac:dyDescent="0.25">
      <c r="A188" s="13" t="s">
        <v>55</v>
      </c>
      <c r="B188" s="5">
        <f t="shared" si="162"/>
        <v>4</v>
      </c>
      <c r="C188" s="5">
        <f t="shared" si="159"/>
        <v>2994</v>
      </c>
      <c r="D188" s="5">
        <f t="shared" si="160"/>
        <v>4005</v>
      </c>
      <c r="E188" s="8">
        <v>2</v>
      </c>
      <c r="F188" s="8">
        <v>131</v>
      </c>
      <c r="G188" s="8">
        <v>244</v>
      </c>
      <c r="H188" s="8">
        <v>2</v>
      </c>
      <c r="I188" s="8">
        <v>2863</v>
      </c>
      <c r="J188" s="9">
        <v>3761</v>
      </c>
    </row>
    <row r="189" spans="1:10" ht="20.100000000000001" customHeight="1" x14ac:dyDescent="0.25">
      <c r="A189" s="13" t="s">
        <v>34</v>
      </c>
      <c r="B189" s="5">
        <f t="shared" si="162"/>
        <v>29</v>
      </c>
      <c r="C189" s="5">
        <f t="shared" si="159"/>
        <v>1269</v>
      </c>
      <c r="D189" s="5">
        <f t="shared" si="160"/>
        <v>1985</v>
      </c>
      <c r="E189" s="8">
        <v>29</v>
      </c>
      <c r="F189" s="8">
        <v>1269</v>
      </c>
      <c r="G189" s="8">
        <v>1985</v>
      </c>
      <c r="H189" s="8">
        <v>0</v>
      </c>
      <c r="I189" s="8">
        <v>0</v>
      </c>
      <c r="J189" s="9">
        <v>0</v>
      </c>
    </row>
    <row r="190" spans="1:10" ht="20.100000000000001" customHeight="1" x14ac:dyDescent="0.25">
      <c r="A190" s="13" t="s">
        <v>45</v>
      </c>
      <c r="B190" s="5">
        <f t="shared" si="162"/>
        <v>1</v>
      </c>
      <c r="C190" s="5">
        <f t="shared" si="159"/>
        <v>195</v>
      </c>
      <c r="D190" s="5">
        <f t="shared" si="160"/>
        <v>500</v>
      </c>
      <c r="E190" s="8">
        <v>0</v>
      </c>
      <c r="F190" s="8">
        <v>0</v>
      </c>
      <c r="G190" s="8">
        <v>0</v>
      </c>
      <c r="H190" s="8">
        <v>1</v>
      </c>
      <c r="I190" s="8">
        <v>195</v>
      </c>
      <c r="J190" s="9">
        <v>500</v>
      </c>
    </row>
    <row r="191" spans="1:10" ht="20.100000000000001" customHeight="1" x14ac:dyDescent="0.25">
      <c r="A191" s="13" t="s">
        <v>46</v>
      </c>
      <c r="B191" s="5">
        <f t="shared" si="162"/>
        <v>1</v>
      </c>
      <c r="C191" s="5">
        <f t="shared" si="159"/>
        <v>3</v>
      </c>
      <c r="D191" s="5">
        <f t="shared" si="160"/>
        <v>13</v>
      </c>
      <c r="E191" s="8">
        <v>0</v>
      </c>
      <c r="F191" s="8">
        <v>0</v>
      </c>
      <c r="G191" s="8">
        <v>0</v>
      </c>
      <c r="H191" s="8">
        <v>1</v>
      </c>
      <c r="I191" s="8">
        <v>3</v>
      </c>
      <c r="J191" s="9">
        <v>13</v>
      </c>
    </row>
    <row r="192" spans="1:10" ht="20.100000000000001" customHeight="1" x14ac:dyDescent="0.25">
      <c r="A192" s="13" t="s">
        <v>47</v>
      </c>
      <c r="B192" s="5">
        <f t="shared" si="162"/>
        <v>2</v>
      </c>
      <c r="C192" s="5">
        <f t="shared" si="159"/>
        <v>15</v>
      </c>
      <c r="D192" s="5">
        <f t="shared" si="160"/>
        <v>174</v>
      </c>
      <c r="E192" s="8">
        <v>0</v>
      </c>
      <c r="F192" s="8">
        <v>0</v>
      </c>
      <c r="G192" s="8">
        <v>0</v>
      </c>
      <c r="H192" s="8">
        <v>2</v>
      </c>
      <c r="I192" s="8">
        <v>15</v>
      </c>
      <c r="J192" s="9">
        <v>174</v>
      </c>
    </row>
    <row r="193" spans="1:12" ht="20.100000000000001" customHeight="1" x14ac:dyDescent="0.25">
      <c r="A193" s="13" t="s">
        <v>48</v>
      </c>
      <c r="B193" s="5">
        <f t="shared" si="162"/>
        <v>6</v>
      </c>
      <c r="C193" s="5">
        <f t="shared" si="159"/>
        <v>210</v>
      </c>
      <c r="D193" s="5">
        <f t="shared" si="160"/>
        <v>265</v>
      </c>
      <c r="E193" s="8">
        <v>5</v>
      </c>
      <c r="F193" s="8">
        <v>125</v>
      </c>
      <c r="G193" s="8">
        <v>175</v>
      </c>
      <c r="H193" s="8">
        <v>1</v>
      </c>
      <c r="I193" s="8">
        <v>85</v>
      </c>
      <c r="J193" s="9">
        <v>90</v>
      </c>
    </row>
    <row r="194" spans="1:12" ht="20.100000000000001" customHeight="1" x14ac:dyDescent="0.25">
      <c r="A194" s="13" t="s">
        <v>16</v>
      </c>
      <c r="B194" s="5">
        <f t="shared" ref="B194" si="163">+E194+H194</f>
        <v>6</v>
      </c>
      <c r="C194" s="5">
        <f t="shared" si="159"/>
        <v>288</v>
      </c>
      <c r="D194" s="5">
        <f t="shared" si="160"/>
        <v>600</v>
      </c>
      <c r="E194" s="8">
        <v>2</v>
      </c>
      <c r="F194" s="8">
        <v>10</v>
      </c>
      <c r="G194" s="8">
        <v>44</v>
      </c>
      <c r="H194" s="8">
        <v>4</v>
      </c>
      <c r="I194" s="8">
        <v>278</v>
      </c>
      <c r="J194" s="9">
        <v>556</v>
      </c>
    </row>
    <row r="195" spans="1:12" ht="20.100000000000001" customHeight="1" x14ac:dyDescent="0.25">
      <c r="A195" s="13" t="s">
        <v>15</v>
      </c>
      <c r="B195" s="5">
        <f>+E195+H195</f>
        <v>135</v>
      </c>
      <c r="C195" s="5">
        <f t="shared" si="159"/>
        <v>10833</v>
      </c>
      <c r="D195" s="5">
        <f t="shared" si="160"/>
        <v>13230</v>
      </c>
      <c r="E195" s="8">
        <v>133</v>
      </c>
      <c r="F195" s="8">
        <v>10818</v>
      </c>
      <c r="G195" s="8">
        <v>13190</v>
      </c>
      <c r="H195" s="8">
        <v>2</v>
      </c>
      <c r="I195" s="8">
        <v>15</v>
      </c>
      <c r="J195" s="9">
        <v>40</v>
      </c>
    </row>
    <row r="196" spans="1:12" ht="20.100000000000001" customHeight="1" x14ac:dyDescent="0.25">
      <c r="A196" s="7" t="s">
        <v>7</v>
      </c>
      <c r="B196" s="5">
        <f t="shared" ref="B196:J196" si="164">SUM(B197:B203)</f>
        <v>29</v>
      </c>
      <c r="C196" s="5">
        <f t="shared" si="164"/>
        <v>1782</v>
      </c>
      <c r="D196" s="5">
        <f t="shared" si="164"/>
        <v>5502</v>
      </c>
      <c r="E196" s="5">
        <f t="shared" si="164"/>
        <v>22</v>
      </c>
      <c r="F196" s="5">
        <f t="shared" si="164"/>
        <v>1389</v>
      </c>
      <c r="G196" s="5">
        <f t="shared" si="164"/>
        <v>4250</v>
      </c>
      <c r="H196" s="5">
        <f t="shared" si="164"/>
        <v>7</v>
      </c>
      <c r="I196" s="5">
        <f t="shared" si="164"/>
        <v>393</v>
      </c>
      <c r="J196" s="6">
        <f t="shared" si="164"/>
        <v>1252</v>
      </c>
    </row>
    <row r="197" spans="1:12" ht="20.100000000000001" customHeight="1" x14ac:dyDescent="0.25">
      <c r="A197" s="29" t="s">
        <v>66</v>
      </c>
      <c r="B197" s="5">
        <f t="shared" ref="B197" si="165">+E197+H197</f>
        <v>4</v>
      </c>
      <c r="C197" s="5">
        <f t="shared" ref="C197:C203" si="166">+F197+I197</f>
        <v>38</v>
      </c>
      <c r="D197" s="5">
        <f t="shared" ref="D197:D203" si="167">+G197+J197</f>
        <v>62</v>
      </c>
      <c r="E197" s="8">
        <v>1</v>
      </c>
      <c r="F197" s="8">
        <v>4</v>
      </c>
      <c r="G197" s="8">
        <v>13</v>
      </c>
      <c r="H197" s="8">
        <v>3</v>
      </c>
      <c r="I197" s="8">
        <v>34</v>
      </c>
      <c r="J197" s="9">
        <v>49</v>
      </c>
    </row>
    <row r="198" spans="1:12" ht="20.100000000000001" customHeight="1" x14ac:dyDescent="0.25">
      <c r="A198" s="29" t="s">
        <v>24</v>
      </c>
      <c r="B198" s="5">
        <f>+E198+H198</f>
        <v>2</v>
      </c>
      <c r="C198" s="5">
        <f t="shared" si="166"/>
        <v>6</v>
      </c>
      <c r="D198" s="5">
        <f t="shared" si="167"/>
        <v>36</v>
      </c>
      <c r="E198" s="8">
        <v>2</v>
      </c>
      <c r="F198" s="8">
        <v>6</v>
      </c>
      <c r="G198" s="8">
        <v>36</v>
      </c>
      <c r="H198" s="8">
        <v>0</v>
      </c>
      <c r="I198" s="8">
        <v>0</v>
      </c>
      <c r="J198" s="9">
        <v>0</v>
      </c>
      <c r="L198" s="1"/>
    </row>
    <row r="199" spans="1:12" ht="20.100000000000001" customHeight="1" x14ac:dyDescent="0.25">
      <c r="A199" s="29" t="s">
        <v>49</v>
      </c>
      <c r="B199" s="5">
        <f t="shared" ref="B199:B203" si="168">+E199+H199</f>
        <v>2</v>
      </c>
      <c r="C199" s="5">
        <f t="shared" si="166"/>
        <v>18</v>
      </c>
      <c r="D199" s="5">
        <f t="shared" si="167"/>
        <v>113</v>
      </c>
      <c r="E199" s="8">
        <v>1</v>
      </c>
      <c r="F199" s="8">
        <v>16</v>
      </c>
      <c r="G199" s="8">
        <v>100</v>
      </c>
      <c r="H199" s="8">
        <v>1</v>
      </c>
      <c r="I199" s="8">
        <v>2</v>
      </c>
      <c r="J199" s="9">
        <v>13</v>
      </c>
      <c r="L199" s="1"/>
    </row>
    <row r="200" spans="1:12" ht="20.100000000000001" customHeight="1" x14ac:dyDescent="0.25">
      <c r="A200" s="29" t="s">
        <v>59</v>
      </c>
      <c r="B200" s="5">
        <f t="shared" si="168"/>
        <v>2</v>
      </c>
      <c r="C200" s="5">
        <f t="shared" si="166"/>
        <v>254</v>
      </c>
      <c r="D200" s="5">
        <f>+G200+J200</f>
        <v>1165</v>
      </c>
      <c r="E200" s="8">
        <v>1</v>
      </c>
      <c r="F200" s="8">
        <v>74</v>
      </c>
      <c r="G200" s="8">
        <v>165</v>
      </c>
      <c r="H200" s="8">
        <v>1</v>
      </c>
      <c r="I200" s="8">
        <v>180</v>
      </c>
      <c r="J200" s="9">
        <v>1000</v>
      </c>
      <c r="L200" s="1"/>
    </row>
    <row r="201" spans="1:12" ht="20.100000000000001" customHeight="1" x14ac:dyDescent="0.25">
      <c r="A201" s="29" t="s">
        <v>58</v>
      </c>
      <c r="B201" s="5">
        <f t="shared" ref="B201" si="169">+E201+H201</f>
        <v>1</v>
      </c>
      <c r="C201" s="5">
        <f t="shared" ref="C201" si="170">+F201+I201</f>
        <v>41</v>
      </c>
      <c r="D201" s="5">
        <f>+G201+J201</f>
        <v>75</v>
      </c>
      <c r="E201" s="8">
        <v>1</v>
      </c>
      <c r="F201" s="8">
        <v>41</v>
      </c>
      <c r="G201" s="8">
        <v>75</v>
      </c>
      <c r="H201" s="8">
        <v>0</v>
      </c>
      <c r="I201" s="8">
        <v>0</v>
      </c>
      <c r="J201" s="9">
        <v>0</v>
      </c>
      <c r="L201" s="1"/>
    </row>
    <row r="202" spans="1:12" ht="20.100000000000001" customHeight="1" x14ac:dyDescent="0.25">
      <c r="A202" s="29" t="s">
        <v>72</v>
      </c>
      <c r="B202" s="5">
        <f t="shared" si="168"/>
        <v>4</v>
      </c>
      <c r="C202" s="5">
        <f t="shared" si="166"/>
        <v>248</v>
      </c>
      <c r="D202" s="5">
        <f t="shared" si="167"/>
        <v>281</v>
      </c>
      <c r="E202" s="8">
        <v>2</v>
      </c>
      <c r="F202" s="8">
        <v>71</v>
      </c>
      <c r="G202" s="8">
        <v>91</v>
      </c>
      <c r="H202" s="8">
        <v>2</v>
      </c>
      <c r="I202" s="8">
        <v>177</v>
      </c>
      <c r="J202" s="9">
        <v>190</v>
      </c>
      <c r="L202" s="1"/>
    </row>
    <row r="203" spans="1:12" ht="20.100000000000001" customHeight="1" x14ac:dyDescent="0.25">
      <c r="A203" s="29" t="s">
        <v>25</v>
      </c>
      <c r="B203" s="5">
        <f t="shared" si="168"/>
        <v>14</v>
      </c>
      <c r="C203" s="5">
        <f t="shared" si="166"/>
        <v>1177</v>
      </c>
      <c r="D203" s="5">
        <f t="shared" si="167"/>
        <v>3770</v>
      </c>
      <c r="E203" s="8">
        <v>14</v>
      </c>
      <c r="F203" s="8">
        <v>1177</v>
      </c>
      <c r="G203" s="8">
        <v>3770</v>
      </c>
      <c r="H203" s="8">
        <v>0</v>
      </c>
      <c r="I203" s="8">
        <v>0</v>
      </c>
      <c r="J203" s="9">
        <v>0</v>
      </c>
      <c r="L203" s="1"/>
    </row>
    <row r="204" spans="1:12" ht="25.5" customHeight="1" x14ac:dyDescent="0.25">
      <c r="A204" s="14" t="s">
        <v>13</v>
      </c>
      <c r="B204" s="12">
        <f t="shared" ref="B204:J204" si="171">+B205+B212</f>
        <v>307</v>
      </c>
      <c r="C204" s="11">
        <f t="shared" si="171"/>
        <v>17328</v>
      </c>
      <c r="D204" s="11">
        <f t="shared" si="171"/>
        <v>26111</v>
      </c>
      <c r="E204" s="11">
        <f t="shared" si="171"/>
        <v>304</v>
      </c>
      <c r="F204" s="11">
        <f t="shared" si="171"/>
        <v>17071</v>
      </c>
      <c r="G204" s="11">
        <f t="shared" si="171"/>
        <v>25706</v>
      </c>
      <c r="H204" s="11">
        <f t="shared" si="171"/>
        <v>3</v>
      </c>
      <c r="I204" s="11">
        <f t="shared" si="171"/>
        <v>257</v>
      </c>
      <c r="J204" s="11">
        <f t="shared" si="171"/>
        <v>405</v>
      </c>
      <c r="L204" s="1"/>
    </row>
    <row r="205" spans="1:12" ht="23.25" customHeight="1" x14ac:dyDescent="0.25">
      <c r="A205" s="7" t="s">
        <v>14</v>
      </c>
      <c r="B205" s="5">
        <f t="shared" ref="B205:D207" si="172">+E205+H205</f>
        <v>142</v>
      </c>
      <c r="C205" s="5">
        <f t="shared" si="172"/>
        <v>9860</v>
      </c>
      <c r="D205" s="5">
        <f t="shared" si="172"/>
        <v>14592</v>
      </c>
      <c r="E205" s="5">
        <f t="shared" ref="E205:J205" si="173">SUM(E206:E211)</f>
        <v>139</v>
      </c>
      <c r="F205" s="5">
        <f t="shared" si="173"/>
        <v>9603</v>
      </c>
      <c r="G205" s="5">
        <f t="shared" si="173"/>
        <v>14187</v>
      </c>
      <c r="H205" s="5">
        <f t="shared" si="173"/>
        <v>3</v>
      </c>
      <c r="I205" s="5">
        <f t="shared" si="173"/>
        <v>257</v>
      </c>
      <c r="J205" s="6">
        <f t="shared" si="173"/>
        <v>405</v>
      </c>
      <c r="L205" s="1"/>
    </row>
    <row r="206" spans="1:12" ht="20.100000000000001" customHeight="1" x14ac:dyDescent="0.25">
      <c r="A206" s="13" t="s">
        <v>69</v>
      </c>
      <c r="B206" s="5">
        <f t="shared" si="172"/>
        <v>1</v>
      </c>
      <c r="C206" s="5">
        <f t="shared" si="172"/>
        <v>55</v>
      </c>
      <c r="D206" s="5">
        <f t="shared" si="172"/>
        <v>73</v>
      </c>
      <c r="E206" s="8">
        <v>1</v>
      </c>
      <c r="F206" s="8">
        <v>55</v>
      </c>
      <c r="G206" s="8">
        <v>73</v>
      </c>
      <c r="H206" s="8">
        <v>0</v>
      </c>
      <c r="I206" s="8">
        <v>0</v>
      </c>
      <c r="J206" s="9">
        <v>0</v>
      </c>
      <c r="L206" s="1"/>
    </row>
    <row r="207" spans="1:12" ht="20.100000000000001" customHeight="1" x14ac:dyDescent="0.25">
      <c r="A207" s="13" t="s">
        <v>56</v>
      </c>
      <c r="B207" s="5">
        <f t="shared" si="172"/>
        <v>4</v>
      </c>
      <c r="C207" s="5">
        <f t="shared" si="172"/>
        <v>162</v>
      </c>
      <c r="D207" s="5">
        <f t="shared" si="172"/>
        <v>492</v>
      </c>
      <c r="E207" s="8">
        <v>4</v>
      </c>
      <c r="F207" s="8">
        <v>162</v>
      </c>
      <c r="G207" s="8">
        <v>492</v>
      </c>
      <c r="H207" s="8">
        <v>0</v>
      </c>
      <c r="I207" s="8">
        <v>0</v>
      </c>
      <c r="J207" s="9">
        <v>0</v>
      </c>
      <c r="L207" s="1"/>
    </row>
    <row r="208" spans="1:12" ht="20.100000000000001" customHeight="1" x14ac:dyDescent="0.25">
      <c r="A208" s="13" t="s">
        <v>26</v>
      </c>
      <c r="B208" s="5">
        <f t="shared" ref="B208:B212" si="174">+E208+H208</f>
        <v>64</v>
      </c>
      <c r="C208" s="5">
        <f t="shared" ref="C208:C212" si="175">+F208+I208</f>
        <v>4379</v>
      </c>
      <c r="D208" s="5">
        <f t="shared" ref="D208:D212" si="176">+G208+J208</f>
        <v>5398</v>
      </c>
      <c r="E208" s="8">
        <v>62</v>
      </c>
      <c r="F208" s="8">
        <v>4231</v>
      </c>
      <c r="G208" s="8">
        <v>5138</v>
      </c>
      <c r="H208" s="8">
        <v>2</v>
      </c>
      <c r="I208" s="8">
        <v>148</v>
      </c>
      <c r="J208" s="9">
        <v>260</v>
      </c>
      <c r="L208" s="1"/>
    </row>
    <row r="209" spans="1:12" ht="20.100000000000001" customHeight="1" x14ac:dyDescent="0.25">
      <c r="A209" s="13" t="s">
        <v>27</v>
      </c>
      <c r="B209" s="5">
        <f t="shared" si="174"/>
        <v>55</v>
      </c>
      <c r="C209" s="5">
        <f t="shared" si="175"/>
        <v>3852</v>
      </c>
      <c r="D209" s="5">
        <f t="shared" si="176"/>
        <v>5820</v>
      </c>
      <c r="E209" s="8">
        <v>54</v>
      </c>
      <c r="F209" s="8">
        <v>3743</v>
      </c>
      <c r="G209" s="8">
        <v>5675</v>
      </c>
      <c r="H209" s="8">
        <v>1</v>
      </c>
      <c r="I209" s="8">
        <v>109</v>
      </c>
      <c r="J209" s="9">
        <v>145</v>
      </c>
      <c r="L209" s="1"/>
    </row>
    <row r="210" spans="1:12" ht="20.100000000000001" customHeight="1" x14ac:dyDescent="0.25">
      <c r="A210" s="13" t="s">
        <v>38</v>
      </c>
      <c r="B210" s="5">
        <f t="shared" si="174"/>
        <v>15</v>
      </c>
      <c r="C210" s="5">
        <f t="shared" si="175"/>
        <v>904</v>
      </c>
      <c r="D210" s="5">
        <f t="shared" si="176"/>
        <v>1479</v>
      </c>
      <c r="E210" s="8">
        <v>15</v>
      </c>
      <c r="F210" s="8">
        <v>904</v>
      </c>
      <c r="G210" s="8">
        <v>1479</v>
      </c>
      <c r="H210" s="8">
        <v>0</v>
      </c>
      <c r="I210" s="8">
        <v>0</v>
      </c>
      <c r="J210" s="9">
        <v>0</v>
      </c>
      <c r="L210" s="1"/>
    </row>
    <row r="211" spans="1:12" ht="20.100000000000001" customHeight="1" x14ac:dyDescent="0.25">
      <c r="A211" s="13" t="s">
        <v>40</v>
      </c>
      <c r="B211" s="5">
        <f t="shared" si="174"/>
        <v>3</v>
      </c>
      <c r="C211" s="5">
        <f t="shared" si="175"/>
        <v>508</v>
      </c>
      <c r="D211" s="5">
        <f t="shared" si="176"/>
        <v>1330</v>
      </c>
      <c r="E211" s="8">
        <v>3</v>
      </c>
      <c r="F211" s="8">
        <v>508</v>
      </c>
      <c r="G211" s="8">
        <v>1330</v>
      </c>
      <c r="H211" s="8">
        <v>0</v>
      </c>
      <c r="I211" s="8">
        <v>0</v>
      </c>
      <c r="J211" s="9">
        <v>0</v>
      </c>
      <c r="L211" s="1"/>
    </row>
    <row r="212" spans="1:12" ht="16.5" customHeight="1" x14ac:dyDescent="0.25">
      <c r="A212" s="7" t="s">
        <v>28</v>
      </c>
      <c r="B212" s="5">
        <f t="shared" si="174"/>
        <v>165</v>
      </c>
      <c r="C212" s="5">
        <f t="shared" si="175"/>
        <v>7468</v>
      </c>
      <c r="D212" s="5">
        <f t="shared" si="176"/>
        <v>11519</v>
      </c>
      <c r="E212" s="5">
        <f t="shared" ref="E212:J212" si="177">SUM(E213:E217)</f>
        <v>165</v>
      </c>
      <c r="F212" s="5">
        <f t="shared" si="177"/>
        <v>7468</v>
      </c>
      <c r="G212" s="5">
        <f t="shared" si="177"/>
        <v>11519</v>
      </c>
      <c r="H212" s="5">
        <f t="shared" si="177"/>
        <v>0</v>
      </c>
      <c r="I212" s="5">
        <f t="shared" si="177"/>
        <v>0</v>
      </c>
      <c r="J212" s="6">
        <f t="shared" si="177"/>
        <v>0</v>
      </c>
      <c r="L212" s="1"/>
    </row>
    <row r="213" spans="1:12" ht="17.100000000000001" customHeight="1" x14ac:dyDescent="0.25">
      <c r="A213" s="13" t="s">
        <v>29</v>
      </c>
      <c r="B213" s="5">
        <f>+E213+H213</f>
        <v>16</v>
      </c>
      <c r="C213" s="5">
        <f>+F213+I213</f>
        <v>498</v>
      </c>
      <c r="D213" s="5">
        <f>+G213+J213</f>
        <v>1295</v>
      </c>
      <c r="E213" s="8">
        <v>16</v>
      </c>
      <c r="F213" s="8">
        <v>498</v>
      </c>
      <c r="G213" s="8">
        <v>1295</v>
      </c>
      <c r="H213" s="8">
        <v>0</v>
      </c>
      <c r="I213" s="8">
        <v>0</v>
      </c>
      <c r="J213" s="9">
        <v>0</v>
      </c>
      <c r="L213" s="1"/>
    </row>
    <row r="214" spans="1:12" ht="17.100000000000001" customHeight="1" x14ac:dyDescent="0.25">
      <c r="A214" s="13" t="s">
        <v>35</v>
      </c>
      <c r="B214" s="5">
        <f t="shared" ref="B214" si="178">+E214+H214</f>
        <v>16</v>
      </c>
      <c r="C214" s="5">
        <f t="shared" ref="C214:C217" si="179">+F214+I214</f>
        <v>738</v>
      </c>
      <c r="D214" s="5">
        <f t="shared" ref="D214:D217" si="180">+G214+J214</f>
        <v>1170</v>
      </c>
      <c r="E214" s="8">
        <v>16</v>
      </c>
      <c r="F214" s="8">
        <v>738</v>
      </c>
      <c r="G214" s="8">
        <v>1170</v>
      </c>
      <c r="H214" s="8">
        <v>0</v>
      </c>
      <c r="I214" s="8">
        <v>0</v>
      </c>
      <c r="J214" s="9">
        <v>0</v>
      </c>
      <c r="L214" s="1"/>
    </row>
    <row r="215" spans="1:12" ht="17.100000000000001" customHeight="1" x14ac:dyDescent="0.25">
      <c r="A215" s="13" t="s">
        <v>36</v>
      </c>
      <c r="B215" s="5">
        <f>+E215+H215</f>
        <v>15</v>
      </c>
      <c r="C215" s="5">
        <f t="shared" si="179"/>
        <v>405</v>
      </c>
      <c r="D215" s="5">
        <f t="shared" si="180"/>
        <v>1242</v>
      </c>
      <c r="E215" s="8">
        <v>15</v>
      </c>
      <c r="F215" s="8">
        <v>405</v>
      </c>
      <c r="G215" s="8">
        <v>1242</v>
      </c>
      <c r="H215" s="8">
        <v>0</v>
      </c>
      <c r="I215" s="8">
        <v>0</v>
      </c>
      <c r="J215" s="9">
        <v>0</v>
      </c>
      <c r="L215" s="1"/>
    </row>
    <row r="216" spans="1:12" ht="17.100000000000001" customHeight="1" x14ac:dyDescent="0.25">
      <c r="A216" s="13" t="s">
        <v>37</v>
      </c>
      <c r="B216" s="5">
        <f t="shared" ref="B216" si="181">+E216+H216</f>
        <v>113</v>
      </c>
      <c r="C216" s="5">
        <f t="shared" si="179"/>
        <v>5536</v>
      </c>
      <c r="D216" s="5">
        <f t="shared" si="180"/>
        <v>7214</v>
      </c>
      <c r="E216" s="8">
        <v>113</v>
      </c>
      <c r="F216" s="8">
        <v>5536</v>
      </c>
      <c r="G216" s="8">
        <v>7214</v>
      </c>
      <c r="H216" s="8">
        <v>0</v>
      </c>
      <c r="I216" s="8">
        <v>0</v>
      </c>
      <c r="J216" s="9">
        <v>0</v>
      </c>
      <c r="L216" s="1"/>
    </row>
    <row r="217" spans="1:12" ht="17.100000000000001" customHeight="1" x14ac:dyDescent="0.25">
      <c r="A217" s="13" t="s">
        <v>31</v>
      </c>
      <c r="B217" s="5">
        <f>+E217+H217</f>
        <v>5</v>
      </c>
      <c r="C217" s="5">
        <f t="shared" si="179"/>
        <v>291</v>
      </c>
      <c r="D217" s="5">
        <f t="shared" si="180"/>
        <v>598</v>
      </c>
      <c r="E217" s="8">
        <v>5</v>
      </c>
      <c r="F217" s="8">
        <v>291</v>
      </c>
      <c r="G217" s="8">
        <v>598</v>
      </c>
      <c r="H217" s="8">
        <v>0</v>
      </c>
      <c r="I217" s="8">
        <v>0</v>
      </c>
      <c r="J217" s="9">
        <v>0</v>
      </c>
      <c r="L217" s="1"/>
    </row>
    <row r="218" spans="1:12" ht="26.25" customHeight="1" x14ac:dyDescent="0.25">
      <c r="A218" s="10"/>
      <c r="B218" s="32" t="s">
        <v>11</v>
      </c>
      <c r="C218" s="33"/>
      <c r="D218" s="33"/>
      <c r="E218" s="33"/>
      <c r="F218" s="33"/>
      <c r="G218" s="33"/>
      <c r="H218" s="33"/>
      <c r="I218" s="33"/>
      <c r="J218" s="33"/>
      <c r="L218" s="1"/>
    </row>
    <row r="219" spans="1:12" ht="24.95" customHeight="1" x14ac:dyDescent="0.25">
      <c r="A219" s="4" t="s">
        <v>6</v>
      </c>
      <c r="B219" s="5">
        <f t="shared" ref="B219:J219" si="182">+B220+B226+B257</f>
        <v>1166</v>
      </c>
      <c r="C219" s="5">
        <f t="shared" si="182"/>
        <v>299719</v>
      </c>
      <c r="D219" s="5">
        <f t="shared" si="182"/>
        <v>744058</v>
      </c>
      <c r="E219" s="5">
        <f t="shared" si="182"/>
        <v>1101</v>
      </c>
      <c r="F219" s="5">
        <f t="shared" si="182"/>
        <v>203207</v>
      </c>
      <c r="G219" s="5">
        <f t="shared" si="182"/>
        <v>510284</v>
      </c>
      <c r="H219" s="5">
        <f t="shared" si="182"/>
        <v>65</v>
      </c>
      <c r="I219" s="5">
        <f t="shared" si="182"/>
        <v>96512</v>
      </c>
      <c r="J219" s="6">
        <f t="shared" si="182"/>
        <v>233774</v>
      </c>
      <c r="L219" s="1"/>
    </row>
    <row r="220" spans="1:12" ht="26.25" customHeight="1" x14ac:dyDescent="0.25">
      <c r="A220" s="23" t="s">
        <v>12</v>
      </c>
      <c r="B220" s="5">
        <f>+B221</f>
        <v>76</v>
      </c>
      <c r="C220" s="5">
        <f>+C221</f>
        <v>7411</v>
      </c>
      <c r="D220" s="5">
        <f t="shared" ref="D220:J220" si="183">+D221</f>
        <v>18253</v>
      </c>
      <c r="E220" s="5">
        <f>+E221</f>
        <v>70</v>
      </c>
      <c r="F220" s="5">
        <f t="shared" si="183"/>
        <v>2034</v>
      </c>
      <c r="G220" s="5">
        <f t="shared" si="183"/>
        <v>9258</v>
      </c>
      <c r="H220" s="5">
        <f t="shared" si="183"/>
        <v>6</v>
      </c>
      <c r="I220" s="5">
        <f t="shared" si="183"/>
        <v>5377</v>
      </c>
      <c r="J220" s="6">
        <f t="shared" si="183"/>
        <v>8995</v>
      </c>
      <c r="L220" s="1"/>
    </row>
    <row r="221" spans="1:12" ht="30" customHeight="1" x14ac:dyDescent="0.25">
      <c r="A221" s="7" t="s">
        <v>12</v>
      </c>
      <c r="B221" s="5">
        <f>+E221+H221</f>
        <v>76</v>
      </c>
      <c r="C221" s="5">
        <f>+F221+I221</f>
        <v>7411</v>
      </c>
      <c r="D221" s="5">
        <f>+G221+J221</f>
        <v>18253</v>
      </c>
      <c r="E221" s="5">
        <f t="shared" ref="E221:J221" si="184">SUM(E222:E225)</f>
        <v>70</v>
      </c>
      <c r="F221" s="5">
        <f t="shared" si="184"/>
        <v>2034</v>
      </c>
      <c r="G221" s="5">
        <f t="shared" si="184"/>
        <v>9258</v>
      </c>
      <c r="H221" s="5">
        <f t="shared" si="184"/>
        <v>6</v>
      </c>
      <c r="I221" s="5">
        <f t="shared" si="184"/>
        <v>5377</v>
      </c>
      <c r="J221" s="6">
        <f t="shared" si="184"/>
        <v>8995</v>
      </c>
      <c r="L221" s="1"/>
    </row>
    <row r="222" spans="1:12" ht="20.100000000000001" customHeight="1" x14ac:dyDescent="0.25">
      <c r="A222" s="13" t="s">
        <v>75</v>
      </c>
      <c r="B222" s="5">
        <f>+E222+H222</f>
        <v>67</v>
      </c>
      <c r="C222" s="5">
        <f t="shared" ref="C222" si="185">+F222+I222</f>
        <v>1573</v>
      </c>
      <c r="D222" s="5">
        <f t="shared" ref="D222" si="186">+G222+J222</f>
        <v>8442</v>
      </c>
      <c r="E222" s="8">
        <v>67</v>
      </c>
      <c r="F222" s="8">
        <v>1573</v>
      </c>
      <c r="G222" s="8">
        <v>8442</v>
      </c>
      <c r="H222" s="8">
        <v>0</v>
      </c>
      <c r="I222" s="8">
        <v>0</v>
      </c>
      <c r="J222" s="9">
        <v>0</v>
      </c>
    </row>
    <row r="223" spans="1:12" ht="20.100000000000001" customHeight="1" x14ac:dyDescent="0.25">
      <c r="A223" s="13" t="s">
        <v>53</v>
      </c>
      <c r="B223" s="5">
        <f>+E223+H223</f>
        <v>2</v>
      </c>
      <c r="C223" s="5">
        <f>+F223+I223</f>
        <v>249</v>
      </c>
      <c r="D223" s="5">
        <f>+G223+J223</f>
        <v>479</v>
      </c>
      <c r="E223" s="8">
        <v>2</v>
      </c>
      <c r="F223" s="8">
        <v>249</v>
      </c>
      <c r="G223" s="8">
        <v>479</v>
      </c>
      <c r="H223" s="8">
        <v>0</v>
      </c>
      <c r="I223" s="8">
        <v>0</v>
      </c>
      <c r="J223" s="9">
        <v>0</v>
      </c>
      <c r="K223" s="22"/>
    </row>
    <row r="224" spans="1:12" ht="20.100000000000001" customHeight="1" x14ac:dyDescent="0.25">
      <c r="A224" s="13" t="s">
        <v>60</v>
      </c>
      <c r="B224" s="5">
        <f t="shared" ref="B224" si="187">+E224+H224</f>
        <v>4</v>
      </c>
      <c r="C224" s="5">
        <f t="shared" ref="C224" si="188">+F224+I224</f>
        <v>968</v>
      </c>
      <c r="D224" s="5">
        <f t="shared" ref="D224" si="189">+G224+J224</f>
        <v>2499</v>
      </c>
      <c r="E224" s="8">
        <v>1</v>
      </c>
      <c r="F224" s="8">
        <v>212</v>
      </c>
      <c r="G224" s="8">
        <v>337</v>
      </c>
      <c r="H224" s="8">
        <v>3</v>
      </c>
      <c r="I224" s="8">
        <v>756</v>
      </c>
      <c r="J224" s="9">
        <v>2162</v>
      </c>
    </row>
    <row r="225" spans="1:10" ht="20.100000000000001" customHeight="1" x14ac:dyDescent="0.25">
      <c r="A225" s="13" t="s">
        <v>61</v>
      </c>
      <c r="B225" s="5">
        <f t="shared" ref="B225" si="190">+E225+H225</f>
        <v>3</v>
      </c>
      <c r="C225" s="5">
        <f t="shared" ref="C225" si="191">+F225+I225</f>
        <v>4621</v>
      </c>
      <c r="D225" s="5">
        <f t="shared" ref="D225" si="192">+G225+J225</f>
        <v>6833</v>
      </c>
      <c r="E225" s="8">
        <v>0</v>
      </c>
      <c r="F225" s="8">
        <v>0</v>
      </c>
      <c r="G225" s="8">
        <v>0</v>
      </c>
      <c r="H225" s="8">
        <v>3</v>
      </c>
      <c r="I225" s="8">
        <v>4621</v>
      </c>
      <c r="J225" s="9">
        <v>6833</v>
      </c>
    </row>
    <row r="226" spans="1:10" ht="28.5" customHeight="1" x14ac:dyDescent="0.25">
      <c r="A226" s="10" t="s">
        <v>9</v>
      </c>
      <c r="B226" s="5">
        <f t="shared" ref="B226:J226" si="193">+B227+B252</f>
        <v>686</v>
      </c>
      <c r="C226" s="5">
        <f t="shared" si="193"/>
        <v>241025</v>
      </c>
      <c r="D226" s="5">
        <f t="shared" si="193"/>
        <v>649209</v>
      </c>
      <c r="E226" s="5">
        <f t="shared" si="193"/>
        <v>638</v>
      </c>
      <c r="F226" s="5">
        <f t="shared" si="193"/>
        <v>170227</v>
      </c>
      <c r="G226" s="5">
        <f t="shared" si="193"/>
        <v>452227</v>
      </c>
      <c r="H226" s="5">
        <f t="shared" si="193"/>
        <v>48</v>
      </c>
      <c r="I226" s="5">
        <f t="shared" si="193"/>
        <v>70798</v>
      </c>
      <c r="J226" s="6">
        <f t="shared" si="193"/>
        <v>196982</v>
      </c>
    </row>
    <row r="227" spans="1:10" ht="28.5" customHeight="1" x14ac:dyDescent="0.25">
      <c r="A227" s="7" t="s">
        <v>9</v>
      </c>
      <c r="B227" s="5">
        <f t="shared" ref="B227:J227" si="194">SUM(B228:B251)</f>
        <v>653</v>
      </c>
      <c r="C227" s="5">
        <f t="shared" si="194"/>
        <v>233363</v>
      </c>
      <c r="D227" s="5">
        <f t="shared" si="194"/>
        <v>638438</v>
      </c>
      <c r="E227" s="5">
        <f t="shared" si="194"/>
        <v>607</v>
      </c>
      <c r="F227" s="5">
        <f t="shared" si="194"/>
        <v>165029</v>
      </c>
      <c r="G227" s="5">
        <f t="shared" si="194"/>
        <v>444789</v>
      </c>
      <c r="H227" s="5">
        <f t="shared" si="194"/>
        <v>46</v>
      </c>
      <c r="I227" s="5">
        <f t="shared" si="194"/>
        <v>68334</v>
      </c>
      <c r="J227" s="6">
        <f t="shared" si="194"/>
        <v>193649</v>
      </c>
    </row>
    <row r="228" spans="1:10" ht="21" customHeight="1" x14ac:dyDescent="0.25">
      <c r="A228" s="13" t="s">
        <v>23</v>
      </c>
      <c r="B228" s="5">
        <f>+E228+H228</f>
        <v>62</v>
      </c>
      <c r="C228" s="5">
        <f>+F228+I228</f>
        <v>5924</v>
      </c>
      <c r="D228" s="5">
        <f>+G228+J228</f>
        <v>7407</v>
      </c>
      <c r="E228" s="8">
        <v>61</v>
      </c>
      <c r="F228" s="8">
        <v>5870</v>
      </c>
      <c r="G228" s="8">
        <v>7353</v>
      </c>
      <c r="H228" s="8">
        <v>1</v>
      </c>
      <c r="I228" s="8">
        <v>54</v>
      </c>
      <c r="J228" s="9">
        <v>54</v>
      </c>
    </row>
    <row r="229" spans="1:10" ht="21" customHeight="1" x14ac:dyDescent="0.25">
      <c r="A229" s="13" t="s">
        <v>22</v>
      </c>
      <c r="B229" s="5">
        <f t="shared" ref="B229:B230" si="195">+E229+H229</f>
        <v>8</v>
      </c>
      <c r="C229" s="5">
        <f t="shared" ref="C229:C251" si="196">+F229+I229</f>
        <v>7755</v>
      </c>
      <c r="D229" s="5">
        <f t="shared" ref="D229:D251" si="197">+G229+J229</f>
        <v>13992</v>
      </c>
      <c r="E229" s="8">
        <v>1</v>
      </c>
      <c r="F229" s="8">
        <v>31</v>
      </c>
      <c r="G229" s="8">
        <v>148</v>
      </c>
      <c r="H229" s="8">
        <v>7</v>
      </c>
      <c r="I229" s="8">
        <v>7724</v>
      </c>
      <c r="J229" s="9">
        <v>13844</v>
      </c>
    </row>
    <row r="230" spans="1:10" ht="21" customHeight="1" x14ac:dyDescent="0.25">
      <c r="A230" s="13" t="s">
        <v>21</v>
      </c>
      <c r="B230" s="5">
        <f t="shared" si="195"/>
        <v>1</v>
      </c>
      <c r="C230" s="5">
        <f t="shared" si="196"/>
        <v>25198</v>
      </c>
      <c r="D230" s="5">
        <f t="shared" si="197"/>
        <v>29300</v>
      </c>
      <c r="E230" s="8">
        <v>1</v>
      </c>
      <c r="F230" s="8">
        <v>25198</v>
      </c>
      <c r="G230" s="8">
        <v>29300</v>
      </c>
      <c r="H230" s="8">
        <v>0</v>
      </c>
      <c r="I230" s="8">
        <v>0</v>
      </c>
      <c r="J230" s="9">
        <v>0</v>
      </c>
    </row>
    <row r="231" spans="1:10" ht="21" customHeight="1" x14ac:dyDescent="0.25">
      <c r="A231" s="13" t="s">
        <v>41</v>
      </c>
      <c r="B231" s="5">
        <f>+E231+H231</f>
        <v>2</v>
      </c>
      <c r="C231" s="5">
        <f t="shared" si="196"/>
        <v>12418</v>
      </c>
      <c r="D231" s="5">
        <f t="shared" si="197"/>
        <v>48940</v>
      </c>
      <c r="E231" s="8">
        <v>1</v>
      </c>
      <c r="F231" s="8">
        <v>8583</v>
      </c>
      <c r="G231" s="8">
        <v>37318</v>
      </c>
      <c r="H231" s="8">
        <v>1</v>
      </c>
      <c r="I231" s="8">
        <v>3835</v>
      </c>
      <c r="J231" s="9">
        <v>11622</v>
      </c>
    </row>
    <row r="232" spans="1:10" ht="21" customHeight="1" x14ac:dyDescent="0.25">
      <c r="A232" s="13" t="s">
        <v>20</v>
      </c>
      <c r="B232" s="5">
        <f t="shared" ref="B232:B235" si="198">+E232+H232</f>
        <v>38</v>
      </c>
      <c r="C232" s="5">
        <f t="shared" si="196"/>
        <v>689</v>
      </c>
      <c r="D232" s="5">
        <f t="shared" si="197"/>
        <v>2081</v>
      </c>
      <c r="E232" s="8">
        <v>36</v>
      </c>
      <c r="F232" s="8">
        <v>668</v>
      </c>
      <c r="G232" s="8">
        <v>2043</v>
      </c>
      <c r="H232" s="8">
        <v>2</v>
      </c>
      <c r="I232" s="8">
        <v>21</v>
      </c>
      <c r="J232" s="9">
        <v>38</v>
      </c>
    </row>
    <row r="233" spans="1:10" ht="21" customHeight="1" x14ac:dyDescent="0.25">
      <c r="A233" s="13" t="s">
        <v>62</v>
      </c>
      <c r="B233" s="5">
        <f t="shared" ref="B233" si="199">+E233+H233</f>
        <v>1</v>
      </c>
      <c r="C233" s="5">
        <f t="shared" ref="C233" si="200">+F233+I233</f>
        <v>5667</v>
      </c>
      <c r="D233" s="5">
        <f t="shared" ref="D233" si="201">+G233+J233</f>
        <v>94452</v>
      </c>
      <c r="E233" s="8">
        <v>0</v>
      </c>
      <c r="F233" s="8">
        <v>0</v>
      </c>
      <c r="G233" s="8">
        <v>0</v>
      </c>
      <c r="H233" s="8">
        <v>1</v>
      </c>
      <c r="I233" s="8">
        <v>5667</v>
      </c>
      <c r="J233" s="9">
        <v>94452</v>
      </c>
    </row>
    <row r="234" spans="1:10" ht="21" customHeight="1" x14ac:dyDescent="0.25">
      <c r="A234" s="13" t="s">
        <v>19</v>
      </c>
      <c r="B234" s="5">
        <f t="shared" si="198"/>
        <v>28</v>
      </c>
      <c r="C234" s="5">
        <f t="shared" si="196"/>
        <v>1038</v>
      </c>
      <c r="D234" s="5">
        <f t="shared" si="197"/>
        <v>1977</v>
      </c>
      <c r="E234" s="8">
        <v>27</v>
      </c>
      <c r="F234" s="8">
        <v>1029</v>
      </c>
      <c r="G234" s="8">
        <v>1932</v>
      </c>
      <c r="H234" s="8">
        <v>1</v>
      </c>
      <c r="I234" s="8">
        <v>9</v>
      </c>
      <c r="J234" s="9">
        <v>45</v>
      </c>
    </row>
    <row r="235" spans="1:10" ht="21" customHeight="1" x14ac:dyDescent="0.25">
      <c r="A235" s="13" t="s">
        <v>32</v>
      </c>
      <c r="B235" s="5">
        <f t="shared" si="198"/>
        <v>5</v>
      </c>
      <c r="C235" s="5">
        <f t="shared" si="196"/>
        <v>3967</v>
      </c>
      <c r="D235" s="5">
        <f t="shared" si="197"/>
        <v>10028</v>
      </c>
      <c r="E235" s="8">
        <v>2</v>
      </c>
      <c r="F235" s="8">
        <v>1405</v>
      </c>
      <c r="G235" s="8">
        <v>7444</v>
      </c>
      <c r="H235" s="8">
        <v>3</v>
      </c>
      <c r="I235" s="8">
        <v>2562</v>
      </c>
      <c r="J235" s="9">
        <v>2584</v>
      </c>
    </row>
    <row r="236" spans="1:10" ht="21" customHeight="1" x14ac:dyDescent="0.25">
      <c r="A236" s="13" t="s">
        <v>33</v>
      </c>
      <c r="B236" s="5">
        <f>+E236+H236</f>
        <v>7</v>
      </c>
      <c r="C236" s="5">
        <f t="shared" si="196"/>
        <v>909</v>
      </c>
      <c r="D236" s="5">
        <f t="shared" si="197"/>
        <v>5397</v>
      </c>
      <c r="E236" s="8">
        <v>7</v>
      </c>
      <c r="F236" s="8">
        <v>909</v>
      </c>
      <c r="G236" s="8">
        <v>5397</v>
      </c>
      <c r="H236" s="8">
        <v>0</v>
      </c>
      <c r="I236" s="8">
        <v>0</v>
      </c>
      <c r="J236" s="9">
        <v>0</v>
      </c>
    </row>
    <row r="237" spans="1:10" ht="21" customHeight="1" x14ac:dyDescent="0.25">
      <c r="A237" s="13" t="s">
        <v>43</v>
      </c>
      <c r="B237" s="5">
        <f t="shared" ref="B237:B248" si="202">+E237+H237</f>
        <v>9</v>
      </c>
      <c r="C237" s="5">
        <f t="shared" si="196"/>
        <v>18089</v>
      </c>
      <c r="D237" s="5">
        <f t="shared" si="197"/>
        <v>82039</v>
      </c>
      <c r="E237" s="8">
        <v>8</v>
      </c>
      <c r="F237" s="8">
        <v>16688</v>
      </c>
      <c r="G237" s="8">
        <v>80171</v>
      </c>
      <c r="H237" s="8">
        <v>1</v>
      </c>
      <c r="I237" s="8">
        <v>1401</v>
      </c>
      <c r="J237" s="9">
        <v>1868</v>
      </c>
    </row>
    <row r="238" spans="1:10" ht="21" customHeight="1" x14ac:dyDescent="0.25">
      <c r="A238" s="13" t="s">
        <v>30</v>
      </c>
      <c r="B238" s="5">
        <f t="shared" si="202"/>
        <v>42</v>
      </c>
      <c r="C238" s="5">
        <f t="shared" si="196"/>
        <v>2658</v>
      </c>
      <c r="D238" s="5">
        <f t="shared" si="197"/>
        <v>3938</v>
      </c>
      <c r="E238" s="8">
        <v>40</v>
      </c>
      <c r="F238" s="8">
        <v>2515</v>
      </c>
      <c r="G238" s="8">
        <v>2985</v>
      </c>
      <c r="H238" s="8">
        <v>2</v>
      </c>
      <c r="I238" s="8">
        <v>143</v>
      </c>
      <c r="J238" s="9">
        <v>953</v>
      </c>
    </row>
    <row r="239" spans="1:10" ht="21" customHeight="1" x14ac:dyDescent="0.25">
      <c r="A239" s="13" t="s">
        <v>18</v>
      </c>
      <c r="B239" s="5">
        <f t="shared" si="202"/>
        <v>150</v>
      </c>
      <c r="C239" s="5">
        <f t="shared" si="196"/>
        <v>22238</v>
      </c>
      <c r="D239" s="5">
        <f t="shared" si="197"/>
        <v>39890</v>
      </c>
      <c r="E239" s="8">
        <v>148</v>
      </c>
      <c r="F239" s="8">
        <v>21108</v>
      </c>
      <c r="G239" s="8">
        <v>33784</v>
      </c>
      <c r="H239" s="8">
        <v>2</v>
      </c>
      <c r="I239" s="8">
        <v>1130</v>
      </c>
      <c r="J239" s="9">
        <v>6106</v>
      </c>
    </row>
    <row r="240" spans="1:10" ht="21" customHeight="1" x14ac:dyDescent="0.25">
      <c r="A240" s="13" t="s">
        <v>44</v>
      </c>
      <c r="B240" s="5">
        <f t="shared" si="202"/>
        <v>27</v>
      </c>
      <c r="C240" s="5">
        <f t="shared" si="196"/>
        <v>1435</v>
      </c>
      <c r="D240" s="5">
        <f t="shared" si="197"/>
        <v>7774</v>
      </c>
      <c r="E240" s="8">
        <v>26</v>
      </c>
      <c r="F240" s="8">
        <v>541</v>
      </c>
      <c r="G240" s="8">
        <v>1816</v>
      </c>
      <c r="H240" s="8">
        <v>1</v>
      </c>
      <c r="I240" s="8">
        <v>894</v>
      </c>
      <c r="J240" s="9">
        <v>5958</v>
      </c>
    </row>
    <row r="241" spans="1:12" ht="21" customHeight="1" x14ac:dyDescent="0.25">
      <c r="A241" s="13" t="s">
        <v>17</v>
      </c>
      <c r="B241" s="5">
        <f t="shared" si="202"/>
        <v>174</v>
      </c>
      <c r="C241" s="5">
        <f t="shared" si="196"/>
        <v>54446</v>
      </c>
      <c r="D241" s="5">
        <f t="shared" si="197"/>
        <v>63545</v>
      </c>
      <c r="E241" s="8">
        <v>169</v>
      </c>
      <c r="F241" s="8">
        <v>13278</v>
      </c>
      <c r="G241" s="8">
        <v>15068</v>
      </c>
      <c r="H241" s="8">
        <v>5</v>
      </c>
      <c r="I241" s="8">
        <v>41168</v>
      </c>
      <c r="J241" s="9">
        <v>48477</v>
      </c>
    </row>
    <row r="242" spans="1:12" ht="21" customHeight="1" x14ac:dyDescent="0.25">
      <c r="A242" s="13" t="s">
        <v>55</v>
      </c>
      <c r="B242" s="5">
        <f t="shared" si="202"/>
        <v>4</v>
      </c>
      <c r="C242" s="5">
        <f t="shared" si="196"/>
        <v>2360</v>
      </c>
      <c r="D242" s="5">
        <f t="shared" si="197"/>
        <v>7098</v>
      </c>
      <c r="E242" s="8">
        <v>1</v>
      </c>
      <c r="F242" s="8">
        <v>1509</v>
      </c>
      <c r="G242" s="8">
        <v>3354</v>
      </c>
      <c r="H242" s="8">
        <v>3</v>
      </c>
      <c r="I242" s="8">
        <v>851</v>
      </c>
      <c r="J242" s="9">
        <v>3744</v>
      </c>
    </row>
    <row r="243" spans="1:12" ht="21" customHeight="1" x14ac:dyDescent="0.25">
      <c r="A243" s="13" t="s">
        <v>34</v>
      </c>
      <c r="B243" s="5">
        <f t="shared" si="202"/>
        <v>6</v>
      </c>
      <c r="C243" s="5">
        <f t="shared" si="196"/>
        <v>110</v>
      </c>
      <c r="D243" s="5">
        <f t="shared" si="197"/>
        <v>315</v>
      </c>
      <c r="E243" s="8">
        <v>6</v>
      </c>
      <c r="F243" s="8">
        <v>110</v>
      </c>
      <c r="G243" s="8">
        <v>315</v>
      </c>
      <c r="H243" s="8">
        <v>0</v>
      </c>
      <c r="I243" s="8">
        <v>0</v>
      </c>
      <c r="J243" s="9">
        <v>0</v>
      </c>
    </row>
    <row r="244" spans="1:12" ht="21" customHeight="1" x14ac:dyDescent="0.25">
      <c r="A244" s="13" t="s">
        <v>45</v>
      </c>
      <c r="B244" s="5">
        <f t="shared" si="202"/>
        <v>2</v>
      </c>
      <c r="C244" s="5">
        <f t="shared" si="196"/>
        <v>5801</v>
      </c>
      <c r="D244" s="5">
        <f t="shared" si="197"/>
        <v>46637</v>
      </c>
      <c r="E244" s="8">
        <v>2</v>
      </c>
      <c r="F244" s="8">
        <v>5801</v>
      </c>
      <c r="G244" s="8">
        <v>46637</v>
      </c>
      <c r="H244" s="8">
        <v>0</v>
      </c>
      <c r="I244" s="8">
        <v>0</v>
      </c>
      <c r="J244" s="9">
        <v>0</v>
      </c>
    </row>
    <row r="245" spans="1:12" ht="21" customHeight="1" x14ac:dyDescent="0.25">
      <c r="A245" s="13" t="s">
        <v>46</v>
      </c>
      <c r="B245" s="5">
        <f t="shared" si="202"/>
        <v>3</v>
      </c>
      <c r="C245" s="5">
        <f t="shared" si="196"/>
        <v>3038</v>
      </c>
      <c r="D245" s="5">
        <f t="shared" si="197"/>
        <v>23185</v>
      </c>
      <c r="E245" s="8">
        <v>3</v>
      </c>
      <c r="F245" s="8">
        <v>3038</v>
      </c>
      <c r="G245" s="8">
        <v>23185</v>
      </c>
      <c r="H245" s="8">
        <v>0</v>
      </c>
      <c r="I245" s="8">
        <v>0</v>
      </c>
      <c r="J245" s="9">
        <v>0</v>
      </c>
    </row>
    <row r="246" spans="1:12" ht="21" customHeight="1" x14ac:dyDescent="0.25">
      <c r="A246" s="13" t="s">
        <v>63</v>
      </c>
      <c r="B246" s="5">
        <f t="shared" ref="B246" si="203">+E246+H246</f>
        <v>2</v>
      </c>
      <c r="C246" s="5">
        <f t="shared" ref="C246" si="204">+F246+I246</f>
        <v>7171</v>
      </c>
      <c r="D246" s="5">
        <f t="shared" ref="D246" si="205">+G246+J246</f>
        <v>17508</v>
      </c>
      <c r="E246" s="8">
        <v>2</v>
      </c>
      <c r="F246" s="8">
        <v>7171</v>
      </c>
      <c r="G246" s="8">
        <v>17508</v>
      </c>
      <c r="H246" s="8">
        <v>0</v>
      </c>
      <c r="I246" s="8">
        <v>0</v>
      </c>
      <c r="J246" s="9">
        <v>0</v>
      </c>
    </row>
    <row r="247" spans="1:12" ht="21" customHeight="1" x14ac:dyDescent="0.25">
      <c r="A247" s="13" t="s">
        <v>47</v>
      </c>
      <c r="B247" s="5">
        <f t="shared" si="202"/>
        <v>9</v>
      </c>
      <c r="C247" s="5">
        <f t="shared" si="196"/>
        <v>39762</v>
      </c>
      <c r="D247" s="5">
        <f t="shared" si="197"/>
        <v>113782</v>
      </c>
      <c r="E247" s="8">
        <v>8</v>
      </c>
      <c r="F247" s="8">
        <v>39517</v>
      </c>
      <c r="G247" s="8">
        <v>113456</v>
      </c>
      <c r="H247" s="8">
        <v>1</v>
      </c>
      <c r="I247" s="8">
        <v>245</v>
      </c>
      <c r="J247" s="9">
        <v>326</v>
      </c>
    </row>
    <row r="248" spans="1:12" ht="21" customHeight="1" x14ac:dyDescent="0.25">
      <c r="A248" s="13" t="s">
        <v>48</v>
      </c>
      <c r="B248" s="5">
        <f t="shared" si="202"/>
        <v>14</v>
      </c>
      <c r="C248" s="5">
        <f t="shared" si="196"/>
        <v>636</v>
      </c>
      <c r="D248" s="5">
        <f t="shared" si="197"/>
        <v>1024</v>
      </c>
      <c r="E248" s="8">
        <v>9</v>
      </c>
      <c r="F248" s="8">
        <v>153</v>
      </c>
      <c r="G248" s="8">
        <v>454</v>
      </c>
      <c r="H248" s="8">
        <v>5</v>
      </c>
      <c r="I248" s="8">
        <v>483</v>
      </c>
      <c r="J248" s="9">
        <v>570</v>
      </c>
    </row>
    <row r="249" spans="1:12" ht="21" customHeight="1" x14ac:dyDescent="0.25">
      <c r="A249" s="13" t="s">
        <v>50</v>
      </c>
      <c r="B249" s="5">
        <f>+E249+H249</f>
        <v>2</v>
      </c>
      <c r="C249" s="5">
        <f t="shared" si="196"/>
        <v>5275</v>
      </c>
      <c r="D249" s="5">
        <f t="shared" si="197"/>
        <v>7643</v>
      </c>
      <c r="E249" s="8">
        <v>2</v>
      </c>
      <c r="F249" s="8">
        <v>5275</v>
      </c>
      <c r="G249" s="8">
        <v>7643</v>
      </c>
      <c r="H249" s="8">
        <v>0</v>
      </c>
      <c r="I249" s="8">
        <v>0</v>
      </c>
      <c r="J249" s="9">
        <v>0</v>
      </c>
    </row>
    <row r="250" spans="1:12" ht="21" customHeight="1" x14ac:dyDescent="0.25">
      <c r="A250" s="13" t="s">
        <v>16</v>
      </c>
      <c r="B250" s="5">
        <f t="shared" ref="B250" si="206">+E250+H250</f>
        <v>37</v>
      </c>
      <c r="C250" s="5">
        <f t="shared" si="196"/>
        <v>5618</v>
      </c>
      <c r="D250" s="5">
        <f t="shared" si="197"/>
        <v>8334</v>
      </c>
      <c r="E250" s="8">
        <v>29</v>
      </c>
      <c r="F250" s="8">
        <v>3852</v>
      </c>
      <c r="G250" s="8">
        <v>5715</v>
      </c>
      <c r="H250" s="8">
        <v>8</v>
      </c>
      <c r="I250" s="8">
        <v>1766</v>
      </c>
      <c r="J250" s="9">
        <v>2619</v>
      </c>
    </row>
    <row r="251" spans="1:12" ht="21" customHeight="1" x14ac:dyDescent="0.25">
      <c r="A251" s="13" t="s">
        <v>15</v>
      </c>
      <c r="B251" s="5">
        <f>+E251+H251</f>
        <v>20</v>
      </c>
      <c r="C251" s="5">
        <f t="shared" si="196"/>
        <v>1161</v>
      </c>
      <c r="D251" s="5">
        <f t="shared" si="197"/>
        <v>2152</v>
      </c>
      <c r="E251" s="8">
        <v>18</v>
      </c>
      <c r="F251" s="8">
        <v>780</v>
      </c>
      <c r="G251" s="8">
        <v>1763</v>
      </c>
      <c r="H251" s="8">
        <v>2</v>
      </c>
      <c r="I251" s="8">
        <v>381</v>
      </c>
      <c r="J251" s="9">
        <v>389</v>
      </c>
    </row>
    <row r="252" spans="1:12" ht="31.5" customHeight="1" x14ac:dyDescent="0.25">
      <c r="A252" s="7" t="s">
        <v>7</v>
      </c>
      <c r="B252" s="5">
        <f t="shared" ref="B252:J252" si="207">SUM(B253:B256)</f>
        <v>33</v>
      </c>
      <c r="C252" s="5">
        <f t="shared" si="207"/>
        <v>7662</v>
      </c>
      <c r="D252" s="5">
        <f t="shared" si="207"/>
        <v>10771</v>
      </c>
      <c r="E252" s="5">
        <f t="shared" si="207"/>
        <v>31</v>
      </c>
      <c r="F252" s="5">
        <f t="shared" si="207"/>
        <v>5198</v>
      </c>
      <c r="G252" s="5">
        <f t="shared" si="207"/>
        <v>7438</v>
      </c>
      <c r="H252" s="5">
        <f t="shared" si="207"/>
        <v>2</v>
      </c>
      <c r="I252" s="5">
        <f t="shared" si="207"/>
        <v>2464</v>
      </c>
      <c r="J252" s="6">
        <f t="shared" si="207"/>
        <v>3333</v>
      </c>
    </row>
    <row r="253" spans="1:12" ht="21" customHeight="1" x14ac:dyDescent="0.25">
      <c r="A253" s="29" t="s">
        <v>66</v>
      </c>
      <c r="B253" s="5">
        <f t="shared" ref="B253" si="208">+E253+H253</f>
        <v>1</v>
      </c>
      <c r="C253" s="5">
        <f t="shared" ref="C253:C256" si="209">+F253+I253</f>
        <v>71</v>
      </c>
      <c r="D253" s="5">
        <f t="shared" ref="D253:D256" si="210">+G253+J253</f>
        <v>510</v>
      </c>
      <c r="E253" s="8">
        <v>1</v>
      </c>
      <c r="F253" s="8">
        <v>71</v>
      </c>
      <c r="G253" s="8">
        <v>510</v>
      </c>
      <c r="H253" s="8">
        <v>0</v>
      </c>
      <c r="I253" s="8">
        <v>0</v>
      </c>
      <c r="J253" s="9">
        <v>0</v>
      </c>
    </row>
    <row r="254" spans="1:12" ht="21" customHeight="1" x14ac:dyDescent="0.25">
      <c r="A254" s="29" t="s">
        <v>24</v>
      </c>
      <c r="B254" s="5">
        <f>+E254+H254</f>
        <v>6</v>
      </c>
      <c r="C254" s="5">
        <f t="shared" si="209"/>
        <v>391</v>
      </c>
      <c r="D254" s="5">
        <f t="shared" si="210"/>
        <v>927</v>
      </c>
      <c r="E254" s="8">
        <v>5</v>
      </c>
      <c r="F254" s="8">
        <v>382</v>
      </c>
      <c r="G254" s="8">
        <v>867</v>
      </c>
      <c r="H254" s="8">
        <v>1</v>
      </c>
      <c r="I254" s="8">
        <v>9</v>
      </c>
      <c r="J254" s="9">
        <v>60</v>
      </c>
      <c r="L254" s="1"/>
    </row>
    <row r="255" spans="1:12" ht="21" customHeight="1" x14ac:dyDescent="0.25">
      <c r="A255" s="29" t="s">
        <v>72</v>
      </c>
      <c r="B255" s="5">
        <f t="shared" ref="B255:B256" si="211">+E255+H255</f>
        <v>2</v>
      </c>
      <c r="C255" s="5">
        <f t="shared" si="209"/>
        <v>2753</v>
      </c>
      <c r="D255" s="5">
        <f t="shared" si="210"/>
        <v>3623</v>
      </c>
      <c r="E255" s="8">
        <v>1</v>
      </c>
      <c r="F255" s="8">
        <v>298</v>
      </c>
      <c r="G255" s="8">
        <v>350</v>
      </c>
      <c r="H255" s="8">
        <v>1</v>
      </c>
      <c r="I255" s="8">
        <v>2455</v>
      </c>
      <c r="J255" s="9">
        <v>3273</v>
      </c>
      <c r="L255" s="1"/>
    </row>
    <row r="256" spans="1:12" ht="21" customHeight="1" x14ac:dyDescent="0.25">
      <c r="A256" s="29" t="s">
        <v>25</v>
      </c>
      <c r="B256" s="5">
        <f t="shared" si="211"/>
        <v>24</v>
      </c>
      <c r="C256" s="5">
        <f t="shared" si="209"/>
        <v>4447</v>
      </c>
      <c r="D256" s="5">
        <f t="shared" si="210"/>
        <v>5711</v>
      </c>
      <c r="E256" s="8">
        <v>24</v>
      </c>
      <c r="F256" s="8">
        <v>4447</v>
      </c>
      <c r="G256" s="8">
        <v>5711</v>
      </c>
      <c r="H256" s="8">
        <v>0</v>
      </c>
      <c r="I256" s="8">
        <v>0</v>
      </c>
      <c r="J256" s="9">
        <v>0</v>
      </c>
      <c r="L256" s="1"/>
    </row>
    <row r="257" spans="1:12" ht="21.75" customHeight="1" x14ac:dyDescent="0.25">
      <c r="A257" s="14" t="s">
        <v>13</v>
      </c>
      <c r="B257" s="12">
        <f t="shared" ref="B257:J257" si="212">+B258+B266</f>
        <v>404</v>
      </c>
      <c r="C257" s="11">
        <f t="shared" si="212"/>
        <v>51283</v>
      </c>
      <c r="D257" s="11">
        <f t="shared" si="212"/>
        <v>76596</v>
      </c>
      <c r="E257" s="11">
        <f t="shared" si="212"/>
        <v>393</v>
      </c>
      <c r="F257" s="11">
        <f t="shared" si="212"/>
        <v>30946</v>
      </c>
      <c r="G257" s="11">
        <f t="shared" si="212"/>
        <v>48799</v>
      </c>
      <c r="H257" s="11">
        <f t="shared" si="212"/>
        <v>11</v>
      </c>
      <c r="I257" s="11">
        <f t="shared" si="212"/>
        <v>20337</v>
      </c>
      <c r="J257" s="11">
        <f t="shared" si="212"/>
        <v>27797</v>
      </c>
      <c r="L257" s="1"/>
    </row>
    <row r="258" spans="1:12" ht="24.75" customHeight="1" x14ac:dyDescent="0.25">
      <c r="A258" s="7" t="s">
        <v>14</v>
      </c>
      <c r="B258" s="5">
        <f>+E258+H258</f>
        <v>181</v>
      </c>
      <c r="C258" s="5">
        <f>+F258+I258</f>
        <v>17948</v>
      </c>
      <c r="D258" s="5">
        <f t="shared" ref="B258:D259" si="213">+G258+J258</f>
        <v>28737</v>
      </c>
      <c r="E258" s="5">
        <f t="shared" ref="E258:J258" si="214">SUM(E259:E264)</f>
        <v>177</v>
      </c>
      <c r="F258" s="5">
        <f t="shared" si="214"/>
        <v>15424</v>
      </c>
      <c r="G258" s="5">
        <f t="shared" si="214"/>
        <v>25526</v>
      </c>
      <c r="H258" s="5">
        <f t="shared" si="214"/>
        <v>4</v>
      </c>
      <c r="I258" s="5">
        <f t="shared" si="214"/>
        <v>2524</v>
      </c>
      <c r="J258" s="6">
        <f t="shared" si="214"/>
        <v>3211</v>
      </c>
      <c r="L258" s="1"/>
    </row>
    <row r="259" spans="1:12" ht="20.100000000000001" customHeight="1" x14ac:dyDescent="0.25">
      <c r="A259" s="13" t="s">
        <v>69</v>
      </c>
      <c r="B259" s="5">
        <f t="shared" si="213"/>
        <v>1</v>
      </c>
      <c r="C259" s="5">
        <f>+F259+I259</f>
        <v>55</v>
      </c>
      <c r="D259" s="5">
        <f t="shared" si="213"/>
        <v>73</v>
      </c>
      <c r="E259" s="8">
        <v>1</v>
      </c>
      <c r="F259" s="8">
        <v>55</v>
      </c>
      <c r="G259" s="8">
        <v>73</v>
      </c>
      <c r="H259" s="8">
        <v>0</v>
      </c>
      <c r="I259" s="8">
        <v>0</v>
      </c>
      <c r="J259" s="9">
        <v>0</v>
      </c>
      <c r="L259" s="1"/>
    </row>
    <row r="260" spans="1:12" ht="20.100000000000001" customHeight="1" x14ac:dyDescent="0.25">
      <c r="A260" s="13" t="s">
        <v>26</v>
      </c>
      <c r="B260" s="5">
        <f t="shared" ref="B260:B266" si="215">+E260+H260</f>
        <v>38</v>
      </c>
      <c r="C260" s="5">
        <f t="shared" ref="C260:C266" si="216">+F260+I260</f>
        <v>455</v>
      </c>
      <c r="D260" s="5">
        <f t="shared" ref="D260:D266" si="217">+G260+J260</f>
        <v>2166</v>
      </c>
      <c r="E260" s="8">
        <v>38</v>
      </c>
      <c r="F260" s="8">
        <v>455</v>
      </c>
      <c r="G260" s="8">
        <v>2166</v>
      </c>
      <c r="H260" s="8">
        <v>0</v>
      </c>
      <c r="I260" s="8">
        <v>0</v>
      </c>
      <c r="J260" s="9">
        <v>0</v>
      </c>
      <c r="L260" s="1"/>
    </row>
    <row r="261" spans="1:12" ht="20.100000000000001" customHeight="1" x14ac:dyDescent="0.25">
      <c r="A261" s="13" t="s">
        <v>27</v>
      </c>
      <c r="B261" s="5">
        <f t="shared" si="215"/>
        <v>113</v>
      </c>
      <c r="C261" s="5">
        <f t="shared" si="216"/>
        <v>7510</v>
      </c>
      <c r="D261" s="5">
        <f t="shared" si="217"/>
        <v>14064</v>
      </c>
      <c r="E261" s="8">
        <v>113</v>
      </c>
      <c r="F261" s="8">
        <v>7510</v>
      </c>
      <c r="G261" s="8">
        <v>14064</v>
      </c>
      <c r="H261" s="8">
        <v>0</v>
      </c>
      <c r="I261" s="8">
        <v>0</v>
      </c>
      <c r="J261" s="9">
        <v>0</v>
      </c>
      <c r="L261" s="1"/>
    </row>
    <row r="262" spans="1:12" ht="20.100000000000001" customHeight="1" x14ac:dyDescent="0.25">
      <c r="A262" s="13" t="s">
        <v>38</v>
      </c>
      <c r="B262" s="5">
        <f t="shared" si="215"/>
        <v>1</v>
      </c>
      <c r="C262" s="5">
        <f t="shared" si="216"/>
        <v>1781</v>
      </c>
      <c r="D262" s="5">
        <f t="shared" si="217"/>
        <v>2226</v>
      </c>
      <c r="E262" s="8">
        <v>0</v>
      </c>
      <c r="F262" s="8">
        <v>0</v>
      </c>
      <c r="G262" s="8">
        <v>0</v>
      </c>
      <c r="H262" s="8">
        <v>1</v>
      </c>
      <c r="I262" s="8">
        <v>1781</v>
      </c>
      <c r="J262" s="9">
        <v>2226</v>
      </c>
      <c r="L262" s="1"/>
    </row>
    <row r="263" spans="1:12" ht="20.100000000000001" customHeight="1" x14ac:dyDescent="0.25">
      <c r="A263" s="13" t="s">
        <v>40</v>
      </c>
      <c r="B263" s="5">
        <f t="shared" si="215"/>
        <v>3</v>
      </c>
      <c r="C263" s="5">
        <f t="shared" si="216"/>
        <v>649</v>
      </c>
      <c r="D263" s="5">
        <f t="shared" si="217"/>
        <v>789</v>
      </c>
      <c r="E263" s="8">
        <v>3</v>
      </c>
      <c r="F263" s="8">
        <v>649</v>
      </c>
      <c r="G263" s="8">
        <v>789</v>
      </c>
      <c r="H263" s="8">
        <v>0</v>
      </c>
      <c r="I263" s="8">
        <v>0</v>
      </c>
      <c r="J263" s="9">
        <v>0</v>
      </c>
      <c r="L263" s="1"/>
    </row>
    <row r="264" spans="1:12" ht="20.100000000000001" customHeight="1" x14ac:dyDescent="0.25">
      <c r="A264" s="13" t="s">
        <v>39</v>
      </c>
      <c r="B264" s="5">
        <f t="shared" si="215"/>
        <v>25</v>
      </c>
      <c r="C264" s="5">
        <f t="shared" si="216"/>
        <v>7498</v>
      </c>
      <c r="D264" s="5">
        <f t="shared" si="217"/>
        <v>9419</v>
      </c>
      <c r="E264" s="8">
        <v>22</v>
      </c>
      <c r="F264" s="8">
        <v>6755</v>
      </c>
      <c r="G264" s="8">
        <v>8434</v>
      </c>
      <c r="H264" s="8">
        <v>3</v>
      </c>
      <c r="I264" s="8">
        <v>743</v>
      </c>
      <c r="J264" s="9">
        <v>985</v>
      </c>
      <c r="L264" s="1"/>
    </row>
    <row r="265" spans="1:12" ht="18.95" customHeight="1" x14ac:dyDescent="0.25">
      <c r="A265" s="14" t="s">
        <v>70</v>
      </c>
      <c r="B265" s="5"/>
      <c r="C265" s="5"/>
      <c r="D265" s="5"/>
      <c r="E265" s="8"/>
      <c r="F265" s="8"/>
      <c r="G265" s="8"/>
      <c r="H265" s="8"/>
      <c r="I265" s="8"/>
      <c r="J265" s="9"/>
      <c r="L265" s="1"/>
    </row>
    <row r="266" spans="1:12" ht="16.5" customHeight="1" x14ac:dyDescent="0.25">
      <c r="A266" s="7" t="s">
        <v>28</v>
      </c>
      <c r="B266" s="5">
        <f t="shared" si="215"/>
        <v>223</v>
      </c>
      <c r="C266" s="5">
        <f t="shared" si="216"/>
        <v>33335</v>
      </c>
      <c r="D266" s="5">
        <f t="shared" si="217"/>
        <v>47859</v>
      </c>
      <c r="E266" s="5">
        <f t="shared" ref="E266:J266" si="218">SUM(E267:E273)</f>
        <v>216</v>
      </c>
      <c r="F266" s="5">
        <f t="shared" si="218"/>
        <v>15522</v>
      </c>
      <c r="G266" s="5">
        <f t="shared" si="218"/>
        <v>23273</v>
      </c>
      <c r="H266" s="5">
        <f t="shared" si="218"/>
        <v>7</v>
      </c>
      <c r="I266" s="5">
        <f t="shared" si="218"/>
        <v>17813</v>
      </c>
      <c r="J266" s="6">
        <f t="shared" si="218"/>
        <v>24586</v>
      </c>
      <c r="L266" s="1"/>
    </row>
    <row r="267" spans="1:12" ht="16.5" customHeight="1" x14ac:dyDescent="0.25">
      <c r="A267" s="13" t="s">
        <v>29</v>
      </c>
      <c r="B267" s="5">
        <f>+E267+H267</f>
        <v>13</v>
      </c>
      <c r="C267" s="5">
        <f>+F267+I267</f>
        <v>16081</v>
      </c>
      <c r="D267" s="5">
        <f>+G267+J267</f>
        <v>18276</v>
      </c>
      <c r="E267" s="8">
        <v>11</v>
      </c>
      <c r="F267" s="8">
        <v>855</v>
      </c>
      <c r="G267" s="8">
        <v>1606</v>
      </c>
      <c r="H267" s="8">
        <v>2</v>
      </c>
      <c r="I267" s="8">
        <v>15226</v>
      </c>
      <c r="J267" s="9">
        <v>16670</v>
      </c>
      <c r="L267" s="1"/>
    </row>
    <row r="268" spans="1:12" ht="16.5" customHeight="1" x14ac:dyDescent="0.25">
      <c r="A268" s="13" t="s">
        <v>35</v>
      </c>
      <c r="B268" s="5">
        <f t="shared" ref="B268" si="219">+E268+H268</f>
        <v>60</v>
      </c>
      <c r="C268" s="5">
        <f t="shared" ref="C268:C272" si="220">+F268+I268</f>
        <v>3692</v>
      </c>
      <c r="D268" s="5">
        <f t="shared" ref="D268:D272" si="221">+G268+J268</f>
        <v>4278</v>
      </c>
      <c r="E268" s="8">
        <v>60</v>
      </c>
      <c r="F268" s="8">
        <v>3692</v>
      </c>
      <c r="G268" s="8">
        <v>4278</v>
      </c>
      <c r="H268" s="8">
        <v>0</v>
      </c>
      <c r="I268" s="8">
        <v>0</v>
      </c>
      <c r="J268" s="9">
        <v>0</v>
      </c>
      <c r="L268" s="1"/>
    </row>
    <row r="269" spans="1:12" ht="16.5" customHeight="1" x14ac:dyDescent="0.25">
      <c r="A269" s="13" t="s">
        <v>76</v>
      </c>
      <c r="B269" s="5">
        <f>+E269+H269</f>
        <v>2</v>
      </c>
      <c r="C269" s="5">
        <f t="shared" ref="C269" si="222">+F269+I269</f>
        <v>951</v>
      </c>
      <c r="D269" s="5">
        <f t="shared" ref="D269" si="223">+G269+J269</f>
        <v>5761</v>
      </c>
      <c r="E269" s="8">
        <v>0</v>
      </c>
      <c r="F269" s="8">
        <v>0</v>
      </c>
      <c r="G269" s="8">
        <v>0</v>
      </c>
      <c r="H269" s="8">
        <v>2</v>
      </c>
      <c r="I269" s="8">
        <v>951</v>
      </c>
      <c r="J269" s="9">
        <v>5761</v>
      </c>
      <c r="L269" s="1"/>
    </row>
    <row r="270" spans="1:12" ht="16.5" customHeight="1" x14ac:dyDescent="0.25">
      <c r="A270" s="13" t="s">
        <v>36</v>
      </c>
      <c r="B270" s="5">
        <f>+E270+H270</f>
        <v>59</v>
      </c>
      <c r="C270" s="5">
        <f t="shared" si="220"/>
        <v>2808</v>
      </c>
      <c r="D270" s="5">
        <f t="shared" si="221"/>
        <v>3304</v>
      </c>
      <c r="E270" s="8">
        <v>59</v>
      </c>
      <c r="F270" s="8">
        <v>2808</v>
      </c>
      <c r="G270" s="8">
        <v>3304</v>
      </c>
      <c r="H270" s="8">
        <v>0</v>
      </c>
      <c r="I270" s="8">
        <v>0</v>
      </c>
      <c r="J270" s="9">
        <v>0</v>
      </c>
      <c r="L270" s="1"/>
    </row>
    <row r="271" spans="1:12" ht="16.5" customHeight="1" x14ac:dyDescent="0.25">
      <c r="A271" s="13" t="s">
        <v>37</v>
      </c>
      <c r="B271" s="5">
        <f t="shared" ref="B271" si="224">+E271+H271</f>
        <v>1</v>
      </c>
      <c r="C271" s="5">
        <f t="shared" si="220"/>
        <v>345</v>
      </c>
      <c r="D271" s="5">
        <f t="shared" si="221"/>
        <v>406</v>
      </c>
      <c r="E271" s="8">
        <v>0</v>
      </c>
      <c r="F271" s="8">
        <v>0</v>
      </c>
      <c r="G271" s="8">
        <v>0</v>
      </c>
      <c r="H271" s="8">
        <v>1</v>
      </c>
      <c r="I271" s="8">
        <v>345</v>
      </c>
      <c r="J271" s="9">
        <v>406</v>
      </c>
      <c r="L271" s="1"/>
    </row>
    <row r="272" spans="1:12" ht="16.5" customHeight="1" x14ac:dyDescent="0.25">
      <c r="A272" s="13" t="s">
        <v>31</v>
      </c>
      <c r="B272" s="5">
        <f>+E272+H272</f>
        <v>86</v>
      </c>
      <c r="C272" s="5">
        <f t="shared" si="220"/>
        <v>8167</v>
      </c>
      <c r="D272" s="5">
        <f t="shared" si="221"/>
        <v>14085</v>
      </c>
      <c r="E272" s="8">
        <v>86</v>
      </c>
      <c r="F272" s="8">
        <v>8167</v>
      </c>
      <c r="G272" s="8">
        <v>14085</v>
      </c>
      <c r="H272" s="8">
        <v>0</v>
      </c>
      <c r="I272" s="8">
        <v>0</v>
      </c>
      <c r="J272" s="9">
        <v>0</v>
      </c>
      <c r="L272" s="1"/>
    </row>
    <row r="273" spans="1:12" ht="16.5" customHeight="1" x14ac:dyDescent="0.25">
      <c r="A273" s="13" t="s">
        <v>64</v>
      </c>
      <c r="B273" s="5">
        <f>+E273+H273</f>
        <v>2</v>
      </c>
      <c r="C273" s="5">
        <f t="shared" ref="C273" si="225">+F273+I273</f>
        <v>1291</v>
      </c>
      <c r="D273" s="5">
        <f t="shared" ref="D273" si="226">+G273+J273</f>
        <v>1749</v>
      </c>
      <c r="E273" s="8">
        <v>0</v>
      </c>
      <c r="F273" s="8">
        <v>0</v>
      </c>
      <c r="G273" s="8">
        <v>0</v>
      </c>
      <c r="H273" s="8">
        <v>2</v>
      </c>
      <c r="I273" s="8">
        <v>1291</v>
      </c>
      <c r="J273" s="9">
        <v>1749</v>
      </c>
      <c r="L273" s="1"/>
    </row>
    <row r="274" spans="1:12" ht="5.25" customHeight="1" x14ac:dyDescent="0.25">
      <c r="A274" s="31"/>
      <c r="B274" s="24"/>
      <c r="C274" s="25"/>
      <c r="D274" s="25"/>
      <c r="E274" s="24"/>
      <c r="F274" s="26"/>
      <c r="G274" s="25"/>
      <c r="H274" s="25"/>
      <c r="I274" s="25"/>
      <c r="J274" s="26"/>
    </row>
    <row r="275" spans="1:12" ht="18.75" customHeight="1" x14ac:dyDescent="0.25">
      <c r="A275" s="27" t="s">
        <v>65</v>
      </c>
      <c r="B275" s="15"/>
      <c r="C275" s="15"/>
      <c r="D275" s="28"/>
      <c r="E275" s="15"/>
      <c r="F275" s="15"/>
      <c r="G275" s="15"/>
      <c r="H275" s="15"/>
      <c r="I275" s="28"/>
      <c r="J275" s="16"/>
    </row>
    <row r="276" spans="1:12" x14ac:dyDescent="0.25">
      <c r="A276" s="17" t="s">
        <v>73</v>
      </c>
      <c r="B276" s="18"/>
      <c r="C276" s="18"/>
      <c r="D276" s="18"/>
      <c r="E276" s="18"/>
      <c r="F276" s="18"/>
      <c r="G276" s="18"/>
      <c r="H276" s="18"/>
      <c r="I276" s="18"/>
      <c r="J276" s="19"/>
    </row>
    <row r="277" spans="1:12" x14ac:dyDescent="0.25">
      <c r="A277" s="16" t="s">
        <v>74</v>
      </c>
      <c r="B277" s="18"/>
      <c r="C277" s="18"/>
      <c r="D277" s="18"/>
      <c r="E277" s="18"/>
      <c r="F277" s="18"/>
      <c r="G277" s="18"/>
      <c r="H277" s="18"/>
      <c r="I277" s="18"/>
      <c r="J277" s="19"/>
    </row>
  </sheetData>
  <mergeCells count="11">
    <mergeCell ref="B119:J119"/>
    <mergeCell ref="B167:J167"/>
    <mergeCell ref="B218:J218"/>
    <mergeCell ref="B72:J72"/>
    <mergeCell ref="A2:J2"/>
    <mergeCell ref="A3:J3"/>
    <mergeCell ref="A4:J4"/>
    <mergeCell ref="A6:A7"/>
    <mergeCell ref="B6:D6"/>
    <mergeCell ref="E6:G6"/>
    <mergeCell ref="H6:J6"/>
  </mergeCells>
  <pageMargins left="0.74803149606299213" right="0.74803149606299213" top="0.98425196850393704" bottom="0.98425196850393704" header="0.19685039370078741" footer="0"/>
  <pageSetup scale="59" firstPageNumber="19" orientation="portrait" useFirstPageNumber="1" r:id="rId1"/>
  <headerFooter>
    <oddFooter>&amp;L&amp;"Arial,Normal"&amp;14&amp;P</oddFooter>
  </headerFooter>
  <ignoredErrors>
    <ignoredError sqref="B44:D44 B53:D53 B99:E105 B146:D151 B196:D207 B252:D260 B62:D62 B108:E111 C107:E107 C106:E10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2022-08-19T20:22:03Z</cp:lastPrinted>
  <dcterms:created xsi:type="dcterms:W3CDTF">2022-02-07T19:22:01Z</dcterms:created>
  <dcterms:modified xsi:type="dcterms:W3CDTF">2022-09-08T16:41:30Z</dcterms:modified>
</cp:coreProperties>
</file>